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definedNames/>
  <calcPr fullCalcOnLoad="1"/>
</workbook>
</file>

<file path=xl/sharedStrings.xml><?xml version="1.0" encoding="utf-8"?>
<sst xmlns="http://schemas.openxmlformats.org/spreadsheetml/2006/main" count="80" uniqueCount="30">
  <si>
    <t>kg</t>
  </si>
  <si>
    <t>Undirmál</t>
  </si>
  <si>
    <t>Slægður</t>
  </si>
  <si>
    <t>Óslægður</t>
  </si>
  <si>
    <t>Slægður þorskur</t>
  </si>
  <si>
    <t>kr/kg</t>
  </si>
  <si>
    <t>Óslægður þorskur</t>
  </si>
  <si>
    <t>Slægð ýsa</t>
  </si>
  <si>
    <t>Óslægð ýsa</t>
  </si>
  <si>
    <t>Karfi</t>
  </si>
  <si>
    <t>Ufsi</t>
  </si>
  <si>
    <t>Viðbót við hver 100g, 1 kg - 3 kg</t>
  </si>
  <si>
    <t>Viðbót við hver 100g, 3 kg - 5,5 kg</t>
  </si>
  <si>
    <t>Viðbót við hver 100g, 1 kg - 1,5 kg</t>
  </si>
  <si>
    <t>Viðbót við hver 100g, &gt;1,5 kg</t>
  </si>
  <si>
    <t>Viðbót við hver 50g, 0,45 kg - 1,25 kg</t>
  </si>
  <si>
    <t>Þyngd</t>
  </si>
  <si>
    <t>Að 1,7 kg</t>
  </si>
  <si>
    <t>1,7 kg - 3,5 kg</t>
  </si>
  <si>
    <t>3,5 kg og stærri</t>
  </si>
  <si>
    <t>Samband verðs og þyngdar</t>
  </si>
  <si>
    <t>bil</t>
  </si>
  <si>
    <t>Viðbót við hver 100g, 3,5 kg - 6,5 kg</t>
  </si>
  <si>
    <t>Verð óbreytt frá 5. janúar 2021</t>
  </si>
  <si>
    <t>Verð óbreytt frá 3. febrúar 2021</t>
  </si>
  <si>
    <t>Viðmiðunarverð í gildi frá 7. apríl 2021</t>
  </si>
  <si>
    <t>Verð lækkar um 5%  frá 2. mars 2021</t>
  </si>
  <si>
    <t>Verð lækkar um 9,3% frá 2. mars 2021</t>
  </si>
  <si>
    <t>Verð hækkar um 4,6% frá 2. mars 2021</t>
  </si>
  <si>
    <t>Verð hækkar um 4,2% frá 2. mars 2021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</si>
</sst>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41" fillId="0" borderId="12" xfId="0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4" fontId="0" fillId="33" borderId="0" xfId="0" applyNumberFormat="1" applyFill="1" applyAlignment="1">
      <alignment/>
    </xf>
    <xf numFmtId="4" fontId="41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4" fontId="27" fillId="0" borderId="0" xfId="0" applyNumberFormat="1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41" fillId="0" borderId="0" xfId="0" applyFont="1" applyAlignment="1">
      <alignment horizontal="left"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2" fontId="41" fillId="0" borderId="10" xfId="0" applyNumberFormat="1" applyFont="1" applyBorder="1" applyAlignment="1">
      <alignment horizontal="right"/>
    </xf>
    <xf numFmtId="2" fontId="0" fillId="33" borderId="12" xfId="0" applyNumberFormat="1" applyFill="1" applyBorder="1" applyAlignment="1">
      <alignment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10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4" fillId="35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9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Slægður þorskur, samband verðs og þyngdar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7"/>
          <c:w val="0.92725"/>
          <c:h val="0.80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þorskur'!$V$7:$V$82</c:f>
              <c:numCache/>
            </c:numRef>
          </c:cat>
          <c:val>
            <c:numRef>
              <c:f>'Sl. þorskur'!$W$7:$W$82</c:f>
              <c:numCache/>
            </c:numRef>
          </c:val>
          <c:smooth val="0"/>
        </c:ser>
        <c:marker val="1"/>
        <c:axId val="20051170"/>
        <c:axId val="46242803"/>
      </c:lineChart>
      <c:catAx>
        <c:axId val="2005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242803"/>
        <c:crosses val="autoZero"/>
        <c:auto val="1"/>
        <c:lblOffset val="100"/>
        <c:tickLblSkip val="2"/>
        <c:noMultiLvlLbl val="0"/>
      </c:catAx>
      <c:valAx>
        <c:axId val="46242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051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Óslægður þorskur, samband verðs og þyngdar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85"/>
          <c:w val="0.939"/>
          <c:h val="0.83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þorskur'!$V$7:$V$82</c:f>
              <c:numCache/>
            </c:numRef>
          </c:cat>
          <c:val>
            <c:numRef>
              <c:f>'Ósl. þorskur'!$W$7:$W$82</c:f>
              <c:numCache/>
            </c:numRef>
          </c:val>
          <c:smooth val="0"/>
        </c:ser>
        <c:marker val="1"/>
        <c:axId val="13532044"/>
        <c:axId val="54679533"/>
      </c:lineChart>
      <c:catAx>
        <c:axId val="13532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679533"/>
        <c:crosses val="autoZero"/>
        <c:auto val="1"/>
        <c:lblOffset val="100"/>
        <c:tickLblSkip val="2"/>
        <c:noMultiLvlLbl val="0"/>
      </c:catAx>
      <c:valAx>
        <c:axId val="5467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5320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 ýsa, samband verðs og þyngdar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2"/>
          <c:w val="0.921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125,07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ýsa'!$A$7:$A$23</c:f>
              <c:numCache/>
            </c:numRef>
          </c:cat>
          <c:val>
            <c:numRef>
              <c:f>'Sl. ýsa'!$B$7:$B$23</c:f>
              <c:numCache/>
            </c:numRef>
          </c:val>
          <c:smooth val="0"/>
        </c:ser>
        <c:marker val="1"/>
        <c:axId val="22353750"/>
        <c:axId val="66966023"/>
      </c:lineChart>
      <c:catAx>
        <c:axId val="22353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966023"/>
        <c:crosses val="autoZero"/>
        <c:auto val="1"/>
        <c:lblOffset val="100"/>
        <c:tickLblSkip val="1"/>
        <c:noMultiLvlLbl val="0"/>
      </c:catAx>
      <c:valAx>
        <c:axId val="669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53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 ýsa, samband verðs og þyngdar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2"/>
          <c:w val="0.921"/>
          <c:h val="0.8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ýsa'!$A$7:$A$25</c:f>
              <c:numCache/>
            </c:numRef>
          </c:cat>
          <c:val>
            <c:numRef>
              <c:f>'Ósl. ýsa'!$B$7:$B$25</c:f>
              <c:numCache/>
            </c:numRef>
          </c:val>
          <c:smooth val="0"/>
        </c:ser>
        <c:marker val="1"/>
        <c:axId val="65823296"/>
        <c:axId val="55538753"/>
      </c:lineChart>
      <c:catAx>
        <c:axId val="65823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38753"/>
        <c:crosses val="autoZero"/>
        <c:auto val="1"/>
        <c:lblOffset val="100"/>
        <c:tickLblSkip val="1"/>
        <c:noMultiLvlLbl val="0"/>
      </c:catAx>
      <c:valAx>
        <c:axId val="55538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8232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Karfi, samband verðs og þyngdar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02"/>
          <c:w val="0.9255"/>
          <c:h val="0.8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Karfi!$A$7:$A$23</c:f>
              <c:numCache/>
            </c:numRef>
          </c:cat>
          <c:val>
            <c:numRef>
              <c:f>Karfi!$B$7:$B$23</c:f>
              <c:numCache/>
            </c:numRef>
          </c:val>
          <c:smooth val="0"/>
        </c:ser>
        <c:marker val="1"/>
        <c:axId val="30086730"/>
        <c:axId val="2345115"/>
      </c:lineChart>
      <c:catAx>
        <c:axId val="30086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0867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6</xdr:row>
      <xdr:rowOff>142875</xdr:rowOff>
    </xdr:from>
    <xdr:to>
      <xdr:col>20</xdr:col>
      <xdr:colOff>95250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67225" y="1428750"/>
        <a:ext cx="68103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</xdr:row>
      <xdr:rowOff>180975</xdr:rowOff>
    </xdr:from>
    <xdr:to>
      <xdr:col>19</xdr:col>
      <xdr:colOff>333375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419600" y="1085850"/>
        <a:ext cx="6581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180975</xdr:rowOff>
    </xdr:from>
    <xdr:to>
      <xdr:col>11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981200" y="1657350"/>
        <a:ext cx="5257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</xdr:row>
      <xdr:rowOff>142875</xdr:rowOff>
    </xdr:from>
    <xdr:to>
      <xdr:col>11</xdr:col>
      <xdr:colOff>257175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71675" y="1619250"/>
        <a:ext cx="5257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6</xdr:row>
      <xdr:rowOff>66675</xdr:rowOff>
    </xdr:from>
    <xdr:to>
      <xdr:col>10</xdr:col>
      <xdr:colOff>571500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590675" y="1352550"/>
        <a:ext cx="55911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"/>
  <sheetViews>
    <sheetView showGridLines="0" tabSelected="1" zoomScalePageLayoutView="0" workbookViewId="0" topLeftCell="A1">
      <selection activeCell="I1" sqref="I1:I2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9.85156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9.140625" style="8" customWidth="1"/>
    <col min="21" max="21" width="8.57421875" style="4" customWidth="1"/>
    <col min="22" max="23" width="8.57421875" style="51" customWidth="1"/>
    <col min="24" max="24" width="6.8515625" style="51" bestFit="1" customWidth="1"/>
    <col min="25" max="25" width="8.57421875" style="4" customWidth="1"/>
    <col min="26" max="26" width="8.57421875" style="8" customWidth="1"/>
    <col min="27" max="27" width="9.140625" style="8" customWidth="1"/>
  </cols>
  <sheetData>
    <row r="1" spans="1:25" ht="26.25">
      <c r="A1" s="66" t="s">
        <v>4</v>
      </c>
      <c r="B1" s="66"/>
      <c r="C1" s="66"/>
      <c r="D1" s="66"/>
      <c r="E1" s="66"/>
      <c r="G1" s="61"/>
      <c r="V1" s="52"/>
      <c r="W1" s="52"/>
      <c r="X1" s="52"/>
      <c r="Y1" s="8"/>
    </row>
    <row r="2" spans="1:29" ht="15">
      <c r="A2" s="67" t="s">
        <v>25</v>
      </c>
      <c r="B2" s="67"/>
      <c r="C2" s="67"/>
      <c r="D2" s="67"/>
      <c r="E2" s="67"/>
      <c r="T2" s="58"/>
      <c r="U2" s="8"/>
      <c r="V2" s="52"/>
      <c r="W2" s="52"/>
      <c r="X2" s="52"/>
      <c r="Y2" s="8"/>
      <c r="AB2" s="8"/>
      <c r="AC2" s="8"/>
    </row>
    <row r="3" spans="1:29" ht="15">
      <c r="A3" s="72" t="s">
        <v>26</v>
      </c>
      <c r="B3" s="73"/>
      <c r="C3" s="73"/>
      <c r="D3" s="73"/>
      <c r="E3" s="73"/>
      <c r="T3" s="58"/>
      <c r="U3" s="8"/>
      <c r="V3" s="52"/>
      <c r="W3" s="52"/>
      <c r="X3" s="52"/>
      <c r="Y3" s="8"/>
      <c r="AB3" s="8"/>
      <c r="AC3" s="8"/>
    </row>
    <row r="4" spans="10:29" ht="15">
      <c r="J4" s="65" t="s">
        <v>11</v>
      </c>
      <c r="K4" s="65"/>
      <c r="L4" s="65"/>
      <c r="M4" s="65"/>
      <c r="N4" s="3">
        <f>X8</f>
        <v>3.9745398614229828</v>
      </c>
      <c r="O4" s="5" t="s">
        <v>5</v>
      </c>
      <c r="T4" s="58"/>
      <c r="Y4" s="8"/>
      <c r="AB4" s="8"/>
      <c r="AC4" s="8"/>
    </row>
    <row r="5" spans="1:29" ht="15">
      <c r="A5" s="26" t="s">
        <v>0</v>
      </c>
      <c r="B5" s="26" t="s">
        <v>5</v>
      </c>
      <c r="C5" s="26"/>
      <c r="D5" s="26" t="s">
        <v>0</v>
      </c>
      <c r="E5" s="26" t="s">
        <v>5</v>
      </c>
      <c r="F5" s="26"/>
      <c r="G5" s="26" t="s">
        <v>0</v>
      </c>
      <c r="H5" s="26" t="s">
        <v>5</v>
      </c>
      <c r="J5" s="65" t="s">
        <v>12</v>
      </c>
      <c r="K5" s="65"/>
      <c r="L5" s="65"/>
      <c r="M5" s="65"/>
      <c r="N5" s="3">
        <f>X28</f>
        <v>1.7389237766093402</v>
      </c>
      <c r="O5" s="5" t="s">
        <v>5</v>
      </c>
      <c r="T5" s="58"/>
      <c r="V5" s="64" t="s">
        <v>20</v>
      </c>
      <c r="W5" s="64"/>
      <c r="X5" s="64"/>
      <c r="Y5" s="8"/>
      <c r="AB5" s="8"/>
      <c r="AC5" s="8"/>
    </row>
    <row r="6" spans="1:29" ht="15">
      <c r="A6" s="35" t="s">
        <v>1</v>
      </c>
      <c r="B6" s="24">
        <v>150.83930793525434</v>
      </c>
      <c r="C6" s="24"/>
      <c r="D6" s="27"/>
      <c r="E6" s="29"/>
      <c r="F6" s="29"/>
      <c r="G6" s="29"/>
      <c r="H6" s="36"/>
      <c r="T6" s="58"/>
      <c r="V6" s="62" t="s">
        <v>0</v>
      </c>
      <c r="W6" s="62" t="s">
        <v>5</v>
      </c>
      <c r="X6" s="63" t="s">
        <v>21</v>
      </c>
      <c r="Y6" s="8"/>
      <c r="AB6" s="8"/>
      <c r="AC6" s="8"/>
    </row>
    <row r="7" spans="1:29" ht="15">
      <c r="A7" s="37">
        <v>1</v>
      </c>
      <c r="B7" s="23">
        <v>163.94976928369826</v>
      </c>
      <c r="C7" s="32"/>
      <c r="D7" s="23">
        <v>3</v>
      </c>
      <c r="E7" s="23">
        <v>243.44056651215791</v>
      </c>
      <c r="F7" s="32"/>
      <c r="G7" s="23">
        <v>5</v>
      </c>
      <c r="H7" s="38">
        <v>278.2190420443447</v>
      </c>
      <c r="T7" s="58"/>
      <c r="V7" s="49">
        <f>A7</f>
        <v>1</v>
      </c>
      <c r="W7" s="49">
        <f>B7</f>
        <v>163.94976928369826</v>
      </c>
      <c r="Y7" s="8"/>
      <c r="AB7" s="8"/>
      <c r="AC7" s="8"/>
    </row>
    <row r="8" spans="1:29" ht="15">
      <c r="A8" s="39">
        <v>1.1</v>
      </c>
      <c r="B8" s="40">
        <v>167.92430914512124</v>
      </c>
      <c r="C8" s="33"/>
      <c r="D8" s="40">
        <v>3.1</v>
      </c>
      <c r="E8" s="40">
        <v>245.17949028876725</v>
      </c>
      <c r="F8" s="33"/>
      <c r="G8" s="40">
        <v>5.1</v>
      </c>
      <c r="H8" s="41">
        <v>279.95796582095403</v>
      </c>
      <c r="T8" s="58"/>
      <c r="V8" s="49">
        <f aca="true" t="shared" si="0" ref="V8:V26">A8</f>
        <v>1.1</v>
      </c>
      <c r="W8" s="49">
        <f aca="true" t="shared" si="1" ref="W8:W26">B8</f>
        <v>167.92430914512124</v>
      </c>
      <c r="X8" s="49">
        <f aca="true" t="shared" si="2" ref="X8:X26">B8-B7</f>
        <v>3.9745398614229828</v>
      </c>
      <c r="Y8" s="8"/>
      <c r="AB8" s="8"/>
      <c r="AC8" s="8"/>
    </row>
    <row r="9" spans="1:29" ht="15">
      <c r="A9" s="37">
        <v>1.2</v>
      </c>
      <c r="B9" s="23">
        <v>171.89884900654422</v>
      </c>
      <c r="C9" s="33"/>
      <c r="D9" s="23">
        <v>3.2</v>
      </c>
      <c r="E9" s="23">
        <v>246.9184140653766</v>
      </c>
      <c r="F9" s="33"/>
      <c r="G9" s="23">
        <v>5.2</v>
      </c>
      <c r="H9" s="38">
        <v>281.69688959756337</v>
      </c>
      <c r="T9" s="58"/>
      <c r="V9" s="49">
        <f t="shared" si="0"/>
        <v>1.2</v>
      </c>
      <c r="W9" s="49">
        <f t="shared" si="1"/>
        <v>171.89884900654422</v>
      </c>
      <c r="X9" s="49">
        <f t="shared" si="2"/>
        <v>3.9745398614229828</v>
      </c>
      <c r="Y9" s="8"/>
      <c r="AB9" s="8"/>
      <c r="AC9" s="8"/>
    </row>
    <row r="10" spans="1:29" ht="15">
      <c r="A10" s="39">
        <v>1.3</v>
      </c>
      <c r="B10" s="40">
        <v>175.8733888679672</v>
      </c>
      <c r="C10" s="33"/>
      <c r="D10" s="40">
        <v>3.3</v>
      </c>
      <c r="E10" s="40">
        <v>248.65733784198594</v>
      </c>
      <c r="F10" s="33"/>
      <c r="G10" s="40">
        <v>5.3</v>
      </c>
      <c r="H10" s="41">
        <v>283.4358133741727</v>
      </c>
      <c r="T10" s="58"/>
      <c r="V10" s="49">
        <f t="shared" si="0"/>
        <v>1.3</v>
      </c>
      <c r="W10" s="49">
        <f t="shared" si="1"/>
        <v>175.8733888679672</v>
      </c>
      <c r="X10" s="49">
        <f t="shared" si="2"/>
        <v>3.9745398614229828</v>
      </c>
      <c r="Y10" s="8"/>
      <c r="AB10" s="8"/>
      <c r="AC10" s="8"/>
    </row>
    <row r="11" spans="1:29" ht="15">
      <c r="A11" s="37">
        <v>1.4</v>
      </c>
      <c r="B11" s="23">
        <v>179.8479287293902</v>
      </c>
      <c r="C11" s="33"/>
      <c r="D11" s="23">
        <v>3.4</v>
      </c>
      <c r="E11" s="23">
        <v>250.39626161859528</v>
      </c>
      <c r="F11" s="33"/>
      <c r="G11" s="23">
        <v>5.4</v>
      </c>
      <c r="H11" s="38">
        <v>285.17473715078205</v>
      </c>
      <c r="T11" s="58"/>
      <c r="V11" s="49">
        <f t="shared" si="0"/>
        <v>1.4</v>
      </c>
      <c r="W11" s="49">
        <f t="shared" si="1"/>
        <v>179.8479287293902</v>
      </c>
      <c r="X11" s="49">
        <f t="shared" si="2"/>
        <v>3.9745398614229828</v>
      </c>
      <c r="Y11" s="8"/>
      <c r="AB11" s="8"/>
      <c r="AC11" s="8"/>
    </row>
    <row r="12" spans="1:29" ht="15">
      <c r="A12" s="39">
        <v>1.5</v>
      </c>
      <c r="B12" s="40">
        <v>183.82246859081317</v>
      </c>
      <c r="C12" s="33"/>
      <c r="D12" s="40">
        <v>3.5</v>
      </c>
      <c r="E12" s="40">
        <v>252.13518539520462</v>
      </c>
      <c r="F12" s="33"/>
      <c r="G12" s="40">
        <v>5.5</v>
      </c>
      <c r="H12" s="41">
        <v>286.9136609273914</v>
      </c>
      <c r="T12" s="58"/>
      <c r="V12" s="49">
        <f t="shared" si="0"/>
        <v>1.5</v>
      </c>
      <c r="W12" s="49">
        <f t="shared" si="1"/>
        <v>183.82246859081317</v>
      </c>
      <c r="X12" s="49">
        <f t="shared" si="2"/>
        <v>3.9745398614229828</v>
      </c>
      <c r="Y12" s="8"/>
      <c r="AB12" s="8"/>
      <c r="AC12" s="8"/>
    </row>
    <row r="13" spans="1:29" ht="15">
      <c r="A13" s="37">
        <v>1.6</v>
      </c>
      <c r="B13" s="23">
        <v>187.79700845223616</v>
      </c>
      <c r="C13" s="33"/>
      <c r="D13" s="23">
        <v>3.6</v>
      </c>
      <c r="E13" s="23">
        <v>253.87410917181396</v>
      </c>
      <c r="F13" s="33"/>
      <c r="G13" s="23">
        <v>5.6</v>
      </c>
      <c r="H13" s="38">
        <v>286.9136609273914</v>
      </c>
      <c r="T13" s="58"/>
      <c r="V13" s="49">
        <f t="shared" si="0"/>
        <v>1.6</v>
      </c>
      <c r="W13" s="49">
        <f t="shared" si="1"/>
        <v>187.79700845223616</v>
      </c>
      <c r="X13" s="49">
        <f t="shared" si="2"/>
        <v>3.9745398614229828</v>
      </c>
      <c r="Y13" s="8"/>
      <c r="AB13" s="8"/>
      <c r="AC13" s="8"/>
    </row>
    <row r="14" spans="1:29" ht="15">
      <c r="A14" s="39">
        <v>1.7</v>
      </c>
      <c r="B14" s="40">
        <v>191.77154831365914</v>
      </c>
      <c r="C14" s="33"/>
      <c r="D14" s="40">
        <v>3.7</v>
      </c>
      <c r="E14" s="40">
        <v>255.6130329484233</v>
      </c>
      <c r="F14" s="33"/>
      <c r="G14" s="40">
        <v>5.7</v>
      </c>
      <c r="H14" s="41">
        <v>286.9136609273914</v>
      </c>
      <c r="T14" s="58"/>
      <c r="V14" s="49">
        <f t="shared" si="0"/>
        <v>1.7</v>
      </c>
      <c r="W14" s="49">
        <f t="shared" si="1"/>
        <v>191.77154831365914</v>
      </c>
      <c r="X14" s="49">
        <f t="shared" si="2"/>
        <v>3.9745398614229828</v>
      </c>
      <c r="Y14" s="8"/>
      <c r="AB14" s="8"/>
      <c r="AC14" s="8"/>
    </row>
    <row r="15" spans="1:29" ht="15">
      <c r="A15" s="37">
        <v>1.8</v>
      </c>
      <c r="B15" s="23">
        <v>195.74608817508212</v>
      </c>
      <c r="C15" s="33"/>
      <c r="D15" s="23">
        <v>3.8</v>
      </c>
      <c r="E15" s="23">
        <v>257.3519567250326</v>
      </c>
      <c r="F15" s="33"/>
      <c r="G15" s="23">
        <v>5.8</v>
      </c>
      <c r="H15" s="38">
        <v>286.9136609273914</v>
      </c>
      <c r="T15" s="58"/>
      <c r="V15" s="49">
        <f t="shared" si="0"/>
        <v>1.8</v>
      </c>
      <c r="W15" s="49">
        <f t="shared" si="1"/>
        <v>195.74608817508212</v>
      </c>
      <c r="X15" s="49">
        <f t="shared" si="2"/>
        <v>3.9745398614229828</v>
      </c>
      <c r="Y15" s="8"/>
      <c r="AB15" s="8"/>
      <c r="AC15" s="8"/>
    </row>
    <row r="16" spans="1:29" ht="15">
      <c r="A16" s="39">
        <v>1.9</v>
      </c>
      <c r="B16" s="40">
        <v>199.7206280365051</v>
      </c>
      <c r="C16" s="33"/>
      <c r="D16" s="40">
        <v>3.9</v>
      </c>
      <c r="E16" s="40">
        <v>259.09088050164195</v>
      </c>
      <c r="F16" s="33"/>
      <c r="G16" s="40">
        <v>5.9</v>
      </c>
      <c r="H16" s="41">
        <v>286.9136609273914</v>
      </c>
      <c r="T16" s="58"/>
      <c r="V16" s="49">
        <f t="shared" si="0"/>
        <v>1.9</v>
      </c>
      <c r="W16" s="49">
        <f t="shared" si="1"/>
        <v>199.7206280365051</v>
      </c>
      <c r="X16" s="49">
        <f t="shared" si="2"/>
        <v>3.9745398614229828</v>
      </c>
      <c r="Y16" s="8"/>
      <c r="AB16" s="8"/>
      <c r="AC16" s="8"/>
    </row>
    <row r="17" spans="1:29" ht="15">
      <c r="A17" s="37">
        <v>2</v>
      </c>
      <c r="B17" s="23">
        <v>203.6951678979281</v>
      </c>
      <c r="C17" s="33"/>
      <c r="D17" s="23">
        <v>4</v>
      </c>
      <c r="E17" s="23">
        <v>260.8298042782513</v>
      </c>
      <c r="F17" s="33"/>
      <c r="G17" s="23">
        <v>6</v>
      </c>
      <c r="H17" s="38">
        <v>286.9136609273914</v>
      </c>
      <c r="T17" s="58"/>
      <c r="V17" s="49">
        <f t="shared" si="0"/>
        <v>2</v>
      </c>
      <c r="W17" s="49">
        <f t="shared" si="1"/>
        <v>203.6951678979281</v>
      </c>
      <c r="X17" s="49">
        <f t="shared" si="2"/>
        <v>3.9745398614229828</v>
      </c>
      <c r="Y17" s="8"/>
      <c r="AB17" s="8"/>
      <c r="AC17" s="8"/>
    </row>
    <row r="18" spans="1:29" ht="15">
      <c r="A18" s="39">
        <v>2.1</v>
      </c>
      <c r="B18" s="40">
        <v>207.66970775935107</v>
      </c>
      <c r="C18" s="33"/>
      <c r="D18" s="40">
        <v>4.1</v>
      </c>
      <c r="E18" s="40">
        <v>262.5687280548606</v>
      </c>
      <c r="F18" s="33"/>
      <c r="G18" s="40">
        <v>6.1</v>
      </c>
      <c r="H18" s="41">
        <v>286.9136609273914</v>
      </c>
      <c r="T18" s="58"/>
      <c r="V18" s="49">
        <f t="shared" si="0"/>
        <v>2.1</v>
      </c>
      <c r="W18" s="49">
        <f t="shared" si="1"/>
        <v>207.66970775935107</v>
      </c>
      <c r="X18" s="49">
        <f t="shared" si="2"/>
        <v>3.9745398614229828</v>
      </c>
      <c r="Y18" s="8"/>
      <c r="AB18" s="8"/>
      <c r="AC18" s="8"/>
    </row>
    <row r="19" spans="1:29" ht="15">
      <c r="A19" s="37">
        <v>2.2</v>
      </c>
      <c r="B19" s="23">
        <v>211.64424762077405</v>
      </c>
      <c r="C19" s="33"/>
      <c r="D19" s="23">
        <v>4.2</v>
      </c>
      <c r="E19" s="23">
        <v>264.30765183146997</v>
      </c>
      <c r="F19" s="33"/>
      <c r="G19" s="23">
        <v>6.2</v>
      </c>
      <c r="H19" s="38">
        <v>286.9136609273914</v>
      </c>
      <c r="T19" s="58"/>
      <c r="V19" s="49">
        <f t="shared" si="0"/>
        <v>2.2</v>
      </c>
      <c r="W19" s="49">
        <f t="shared" si="1"/>
        <v>211.64424762077405</v>
      </c>
      <c r="X19" s="49">
        <f t="shared" si="2"/>
        <v>3.9745398614229828</v>
      </c>
      <c r="Y19" s="8"/>
      <c r="AB19" s="8"/>
      <c r="AC19" s="8"/>
    </row>
    <row r="20" spans="1:29" ht="15">
      <c r="A20" s="39">
        <v>2.3</v>
      </c>
      <c r="B20" s="40">
        <v>215.61878748219704</v>
      </c>
      <c r="C20" s="33"/>
      <c r="D20" s="40">
        <v>4.3</v>
      </c>
      <c r="E20" s="40">
        <v>266.0465756080793</v>
      </c>
      <c r="F20" s="33"/>
      <c r="G20" s="40">
        <v>6.3</v>
      </c>
      <c r="H20" s="41">
        <v>286.9136609273914</v>
      </c>
      <c r="T20" s="58"/>
      <c r="V20" s="49">
        <f t="shared" si="0"/>
        <v>2.3</v>
      </c>
      <c r="W20" s="49">
        <f t="shared" si="1"/>
        <v>215.61878748219704</v>
      </c>
      <c r="X20" s="49">
        <f t="shared" si="2"/>
        <v>3.9745398614229828</v>
      </c>
      <c r="Y20" s="8"/>
      <c r="AB20" s="8"/>
      <c r="AC20" s="8"/>
    </row>
    <row r="21" spans="1:29" ht="15">
      <c r="A21" s="37">
        <v>2.4</v>
      </c>
      <c r="B21" s="23">
        <v>219.59332734362002</v>
      </c>
      <c r="C21" s="33"/>
      <c r="D21" s="23">
        <v>4.4</v>
      </c>
      <c r="E21" s="23">
        <v>267.78549938468865</v>
      </c>
      <c r="F21" s="33"/>
      <c r="G21" s="23">
        <v>6.4</v>
      </c>
      <c r="H21" s="38">
        <v>286.9136609273914</v>
      </c>
      <c r="T21" s="58"/>
      <c r="V21" s="49">
        <f t="shared" si="0"/>
        <v>2.4</v>
      </c>
      <c r="W21" s="49">
        <f t="shared" si="1"/>
        <v>219.59332734362002</v>
      </c>
      <c r="X21" s="49">
        <f t="shared" si="2"/>
        <v>3.9745398614229828</v>
      </c>
      <c r="Y21" s="8"/>
      <c r="AB21" s="8"/>
      <c r="AC21" s="8"/>
    </row>
    <row r="22" spans="1:29" ht="15">
      <c r="A22" s="39">
        <v>2.5</v>
      </c>
      <c r="B22" s="40">
        <v>223.567867205043</v>
      </c>
      <c r="C22" s="33"/>
      <c r="D22" s="40">
        <v>4.5</v>
      </c>
      <c r="E22" s="40">
        <v>269.524423161298</v>
      </c>
      <c r="F22" s="33"/>
      <c r="G22" s="40">
        <v>6.50000000000001</v>
      </c>
      <c r="H22" s="41">
        <v>286.9136609273914</v>
      </c>
      <c r="T22" s="58"/>
      <c r="V22" s="49">
        <f t="shared" si="0"/>
        <v>2.5</v>
      </c>
      <c r="W22" s="49">
        <f t="shared" si="1"/>
        <v>223.567867205043</v>
      </c>
      <c r="X22" s="49">
        <f t="shared" si="2"/>
        <v>3.9745398614229828</v>
      </c>
      <c r="Y22" s="8"/>
      <c r="AB22" s="8"/>
      <c r="AC22" s="8"/>
    </row>
    <row r="23" spans="1:29" ht="15">
      <c r="A23" s="37">
        <v>2.6</v>
      </c>
      <c r="B23" s="23">
        <v>227.54240706646598</v>
      </c>
      <c r="C23" s="33"/>
      <c r="D23" s="23">
        <v>4.6</v>
      </c>
      <c r="E23" s="23">
        <v>271.26334693790733</v>
      </c>
      <c r="F23" s="33"/>
      <c r="G23" s="23">
        <v>6.6</v>
      </c>
      <c r="H23" s="38">
        <v>286.9136609273914</v>
      </c>
      <c r="T23" s="58"/>
      <c r="V23" s="49">
        <f t="shared" si="0"/>
        <v>2.6</v>
      </c>
      <c r="W23" s="49">
        <f t="shared" si="1"/>
        <v>227.54240706646598</v>
      </c>
      <c r="X23" s="49">
        <f t="shared" si="2"/>
        <v>3.9745398614229828</v>
      </c>
      <c r="Y23" s="8"/>
      <c r="AB23" s="8"/>
      <c r="AC23" s="8"/>
    </row>
    <row r="24" spans="1:29" ht="15">
      <c r="A24" s="39">
        <v>2.7</v>
      </c>
      <c r="B24" s="40">
        <v>231.51694692788897</v>
      </c>
      <c r="C24" s="33"/>
      <c r="D24" s="40">
        <v>4.7</v>
      </c>
      <c r="E24" s="40">
        <v>273.00227071451667</v>
      </c>
      <c r="F24" s="33"/>
      <c r="G24" s="40">
        <v>6.7</v>
      </c>
      <c r="H24" s="41">
        <v>286.9136609273914</v>
      </c>
      <c r="T24" s="58"/>
      <c r="V24" s="49">
        <f t="shared" si="0"/>
        <v>2.7</v>
      </c>
      <c r="W24" s="49">
        <f t="shared" si="1"/>
        <v>231.51694692788897</v>
      </c>
      <c r="X24" s="49">
        <f t="shared" si="2"/>
        <v>3.9745398614229828</v>
      </c>
      <c r="Y24" s="8"/>
      <c r="AB24" s="8"/>
      <c r="AC24" s="8"/>
    </row>
    <row r="25" spans="1:29" ht="15">
      <c r="A25" s="37">
        <v>2.8</v>
      </c>
      <c r="B25" s="23">
        <v>235.49148678931195</v>
      </c>
      <c r="C25" s="33"/>
      <c r="D25" s="23">
        <v>4.8</v>
      </c>
      <c r="E25" s="23">
        <v>274.741194491126</v>
      </c>
      <c r="F25" s="33"/>
      <c r="G25" s="23">
        <v>6.80000000000001</v>
      </c>
      <c r="H25" s="38">
        <v>286.9136609273914</v>
      </c>
      <c r="T25" s="58"/>
      <c r="V25" s="49">
        <f t="shared" si="0"/>
        <v>2.8</v>
      </c>
      <c r="W25" s="49">
        <f t="shared" si="1"/>
        <v>235.49148678931195</v>
      </c>
      <c r="X25" s="49">
        <f t="shared" si="2"/>
        <v>3.9745398614229828</v>
      </c>
      <c r="Y25" s="8"/>
      <c r="AB25" s="8"/>
      <c r="AC25" s="8"/>
    </row>
    <row r="26" spans="1:29" ht="15">
      <c r="A26" s="42">
        <v>2.9</v>
      </c>
      <c r="B26" s="31">
        <v>239.46602665073493</v>
      </c>
      <c r="C26" s="34"/>
      <c r="D26" s="31">
        <v>4.9</v>
      </c>
      <c r="E26" s="31">
        <v>276.48011826773535</v>
      </c>
      <c r="F26" s="34"/>
      <c r="G26" s="31">
        <v>6.90000000000001</v>
      </c>
      <c r="H26" s="43">
        <v>286.9136609273914</v>
      </c>
      <c r="T26" s="58"/>
      <c r="V26" s="49">
        <f t="shared" si="0"/>
        <v>2.9</v>
      </c>
      <c r="W26" s="49">
        <f t="shared" si="1"/>
        <v>239.46602665073493</v>
      </c>
      <c r="X26" s="49">
        <f t="shared" si="2"/>
        <v>3.9745398614229828</v>
      </c>
      <c r="Y26" s="8"/>
      <c r="AB26" s="8"/>
      <c r="AC26" s="8"/>
    </row>
    <row r="27" spans="1:29" s="48" customFormat="1" ht="15">
      <c r="A27" s="45"/>
      <c r="B27" s="45"/>
      <c r="C27" s="46"/>
      <c r="D27" s="47"/>
      <c r="G27" s="53"/>
      <c r="H27" s="53"/>
      <c r="T27" s="59"/>
      <c r="U27" s="51"/>
      <c r="V27" s="49">
        <f aca="true" t="shared" si="3" ref="V27:V46">D7</f>
        <v>3</v>
      </c>
      <c r="W27" s="49">
        <f aca="true" t="shared" si="4" ref="W27:W46">E7</f>
        <v>243.44056651215791</v>
      </c>
      <c r="X27" s="49">
        <f>E7-B26</f>
        <v>3.9745398614229828</v>
      </c>
      <c r="Y27" s="52"/>
      <c r="Z27" s="52"/>
      <c r="AA27" s="52"/>
      <c r="AB27" s="52"/>
      <c r="AC27" s="52"/>
    </row>
    <row r="28" spans="1:29" s="48" customFormat="1" ht="15">
      <c r="A28" s="45"/>
      <c r="B28" s="45"/>
      <c r="D28" s="47"/>
      <c r="G28" s="52"/>
      <c r="H28" s="52"/>
      <c r="T28" s="59"/>
      <c r="U28" s="51"/>
      <c r="V28" s="49">
        <f t="shared" si="3"/>
        <v>3.1</v>
      </c>
      <c r="W28" s="49">
        <f t="shared" si="4"/>
        <v>245.17949028876725</v>
      </c>
      <c r="X28" s="49">
        <f aca="true" t="shared" si="5" ref="X28:X46">E8-E7</f>
        <v>1.7389237766093402</v>
      </c>
      <c r="Y28" s="52"/>
      <c r="Z28" s="52"/>
      <c r="AA28" s="52"/>
      <c r="AB28" s="52"/>
      <c r="AC28" s="52"/>
    </row>
    <row r="29" spans="20:29" s="48" customFormat="1" ht="15">
      <c r="T29" s="59"/>
      <c r="U29" s="51"/>
      <c r="V29" s="49">
        <f t="shared" si="3"/>
        <v>3.2</v>
      </c>
      <c r="W29" s="49">
        <f t="shared" si="4"/>
        <v>246.9184140653766</v>
      </c>
      <c r="X29" s="49">
        <f t="shared" si="5"/>
        <v>1.7389237766093402</v>
      </c>
      <c r="Y29" s="52"/>
      <c r="Z29" s="52"/>
      <c r="AA29" s="52"/>
      <c r="AB29" s="52"/>
      <c r="AC29" s="52"/>
    </row>
    <row r="30" spans="20:29" s="48" customFormat="1" ht="15">
      <c r="T30" s="59"/>
      <c r="U30" s="51"/>
      <c r="V30" s="49">
        <f t="shared" si="3"/>
        <v>3.3</v>
      </c>
      <c r="W30" s="49">
        <f t="shared" si="4"/>
        <v>248.65733784198594</v>
      </c>
      <c r="X30" s="49">
        <f t="shared" si="5"/>
        <v>1.7389237766093402</v>
      </c>
      <c r="Y30" s="52"/>
      <c r="Z30" s="52"/>
      <c r="AA30" s="52"/>
      <c r="AB30" s="52"/>
      <c r="AC30" s="52"/>
    </row>
    <row r="31" spans="20:29" s="48" customFormat="1" ht="15">
      <c r="T31" s="59"/>
      <c r="U31" s="51"/>
      <c r="V31" s="49">
        <f t="shared" si="3"/>
        <v>3.4</v>
      </c>
      <c r="W31" s="49">
        <f t="shared" si="4"/>
        <v>250.39626161859528</v>
      </c>
      <c r="X31" s="49">
        <f t="shared" si="5"/>
        <v>1.7389237766093402</v>
      </c>
      <c r="Y31" s="52"/>
      <c r="Z31" s="52"/>
      <c r="AA31" s="52"/>
      <c r="AB31" s="52"/>
      <c r="AC31" s="52"/>
    </row>
    <row r="32" spans="20:29" s="48" customFormat="1" ht="15">
      <c r="T32" s="59"/>
      <c r="U32" s="51"/>
      <c r="V32" s="49">
        <f t="shared" si="3"/>
        <v>3.5</v>
      </c>
      <c r="W32" s="49">
        <f t="shared" si="4"/>
        <v>252.13518539520462</v>
      </c>
      <c r="X32" s="49">
        <f t="shared" si="5"/>
        <v>1.7389237766093402</v>
      </c>
      <c r="Y32" s="52"/>
      <c r="Z32" s="52"/>
      <c r="AA32" s="52"/>
      <c r="AB32" s="52"/>
      <c r="AC32" s="52"/>
    </row>
    <row r="33" spans="20:29" s="48" customFormat="1" ht="15">
      <c r="T33" s="59"/>
      <c r="U33" s="51"/>
      <c r="V33" s="49">
        <f t="shared" si="3"/>
        <v>3.6</v>
      </c>
      <c r="W33" s="49">
        <f t="shared" si="4"/>
        <v>253.87410917181396</v>
      </c>
      <c r="X33" s="49">
        <f t="shared" si="5"/>
        <v>1.7389237766093402</v>
      </c>
      <c r="Y33" s="52"/>
      <c r="Z33" s="52"/>
      <c r="AA33" s="52"/>
      <c r="AB33" s="52"/>
      <c r="AC33" s="52"/>
    </row>
    <row r="34" spans="20:29" s="48" customFormat="1" ht="15">
      <c r="T34" s="59"/>
      <c r="U34" s="51"/>
      <c r="V34" s="49">
        <f t="shared" si="3"/>
        <v>3.7</v>
      </c>
      <c r="W34" s="49">
        <f t="shared" si="4"/>
        <v>255.6130329484233</v>
      </c>
      <c r="X34" s="49">
        <f t="shared" si="5"/>
        <v>1.7389237766093402</v>
      </c>
      <c r="Y34" s="52"/>
      <c r="Z34" s="52"/>
      <c r="AA34" s="52"/>
      <c r="AB34" s="52"/>
      <c r="AC34" s="52"/>
    </row>
    <row r="35" spans="20:29" s="48" customFormat="1" ht="15">
      <c r="T35" s="59"/>
      <c r="U35" s="51"/>
      <c r="V35" s="49">
        <f t="shared" si="3"/>
        <v>3.8</v>
      </c>
      <c r="W35" s="49">
        <f t="shared" si="4"/>
        <v>257.3519567250326</v>
      </c>
      <c r="X35" s="49">
        <f t="shared" si="5"/>
        <v>1.7389237766093117</v>
      </c>
      <c r="Y35" s="52"/>
      <c r="Z35" s="52"/>
      <c r="AA35" s="52"/>
      <c r="AB35" s="52"/>
      <c r="AC35" s="52"/>
    </row>
    <row r="36" spans="20:29" s="48" customFormat="1" ht="15">
      <c r="T36" s="59"/>
      <c r="U36" s="51"/>
      <c r="V36" s="49">
        <f t="shared" si="3"/>
        <v>3.9</v>
      </c>
      <c r="W36" s="49">
        <f t="shared" si="4"/>
        <v>259.09088050164195</v>
      </c>
      <c r="X36" s="49">
        <f t="shared" si="5"/>
        <v>1.7389237766093402</v>
      </c>
      <c r="Y36" s="52"/>
      <c r="Z36" s="52"/>
      <c r="AA36" s="52"/>
      <c r="AB36" s="52"/>
      <c r="AC36" s="52"/>
    </row>
    <row r="37" spans="20:29" s="48" customFormat="1" ht="15">
      <c r="T37" s="59"/>
      <c r="U37" s="51"/>
      <c r="V37" s="49">
        <f t="shared" si="3"/>
        <v>4</v>
      </c>
      <c r="W37" s="49">
        <f t="shared" si="4"/>
        <v>260.8298042782513</v>
      </c>
      <c r="X37" s="49">
        <f t="shared" si="5"/>
        <v>1.7389237766093402</v>
      </c>
      <c r="Y37" s="51"/>
      <c r="Z37" s="52"/>
      <c r="AA37" s="59"/>
      <c r="AB37" s="59"/>
      <c r="AC37" s="59"/>
    </row>
    <row r="38" spans="20:27" s="48" customFormat="1" ht="15">
      <c r="T38" s="52"/>
      <c r="U38" s="51"/>
      <c r="V38" s="49">
        <f t="shared" si="3"/>
        <v>4.1</v>
      </c>
      <c r="W38" s="49">
        <f t="shared" si="4"/>
        <v>262.5687280548606</v>
      </c>
      <c r="X38" s="49">
        <f t="shared" si="5"/>
        <v>1.7389237766093402</v>
      </c>
      <c r="Y38" s="51"/>
      <c r="Z38" s="52"/>
      <c r="AA38" s="52"/>
    </row>
    <row r="39" spans="20:27" s="48" customFormat="1" ht="15">
      <c r="T39" s="52"/>
      <c r="U39" s="51"/>
      <c r="V39" s="49">
        <f t="shared" si="3"/>
        <v>4.2</v>
      </c>
      <c r="W39" s="49">
        <f t="shared" si="4"/>
        <v>264.30765183146997</v>
      </c>
      <c r="X39" s="49">
        <f t="shared" si="5"/>
        <v>1.7389237766093402</v>
      </c>
      <c r="Y39" s="51"/>
      <c r="Z39" s="52"/>
      <c r="AA39" s="52"/>
    </row>
    <row r="40" spans="20:27" s="48" customFormat="1" ht="15">
      <c r="T40" s="52"/>
      <c r="U40" s="51"/>
      <c r="V40" s="49">
        <f t="shared" si="3"/>
        <v>4.3</v>
      </c>
      <c r="W40" s="49">
        <f t="shared" si="4"/>
        <v>266.0465756080793</v>
      </c>
      <c r="X40" s="49">
        <f t="shared" si="5"/>
        <v>1.7389237766093402</v>
      </c>
      <c r="Y40" s="51"/>
      <c r="Z40" s="52"/>
      <c r="AA40" s="52"/>
    </row>
    <row r="41" spans="20:27" s="48" customFormat="1" ht="15">
      <c r="T41" s="52"/>
      <c r="U41" s="51"/>
      <c r="V41" s="49">
        <f t="shared" si="3"/>
        <v>4.4</v>
      </c>
      <c r="W41" s="49">
        <f t="shared" si="4"/>
        <v>267.78549938468865</v>
      </c>
      <c r="X41" s="49">
        <f t="shared" si="5"/>
        <v>1.7389237766093402</v>
      </c>
      <c r="Y41" s="51"/>
      <c r="Z41" s="52"/>
      <c r="AA41" s="52"/>
    </row>
    <row r="42" spans="20:27" s="48" customFormat="1" ht="15">
      <c r="T42" s="52"/>
      <c r="U42" s="51"/>
      <c r="V42" s="49">
        <f t="shared" si="3"/>
        <v>4.5</v>
      </c>
      <c r="W42" s="49">
        <f t="shared" si="4"/>
        <v>269.524423161298</v>
      </c>
      <c r="X42" s="49">
        <f t="shared" si="5"/>
        <v>1.7389237766093402</v>
      </c>
      <c r="Y42" s="51"/>
      <c r="Z42" s="52"/>
      <c r="AA42" s="52"/>
    </row>
    <row r="43" spans="20:27" s="48" customFormat="1" ht="15">
      <c r="T43" s="52"/>
      <c r="U43" s="51"/>
      <c r="V43" s="49">
        <f t="shared" si="3"/>
        <v>4.6</v>
      </c>
      <c r="W43" s="49">
        <f t="shared" si="4"/>
        <v>271.26334693790733</v>
      </c>
      <c r="X43" s="49">
        <f t="shared" si="5"/>
        <v>1.7389237766093402</v>
      </c>
      <c r="Y43" s="51"/>
      <c r="Z43" s="52"/>
      <c r="AA43" s="52"/>
    </row>
    <row r="44" spans="20:27" s="48" customFormat="1" ht="15">
      <c r="T44" s="52"/>
      <c r="U44" s="51"/>
      <c r="V44" s="49">
        <f t="shared" si="3"/>
        <v>4.7</v>
      </c>
      <c r="W44" s="49">
        <f t="shared" si="4"/>
        <v>273.00227071451667</v>
      </c>
      <c r="X44" s="49">
        <f t="shared" si="5"/>
        <v>1.7389237766093402</v>
      </c>
      <c r="Y44" s="51"/>
      <c r="Z44" s="52"/>
      <c r="AA44" s="52"/>
    </row>
    <row r="45" spans="20:27" s="48" customFormat="1" ht="15">
      <c r="T45" s="52"/>
      <c r="U45" s="51"/>
      <c r="V45" s="49">
        <f t="shared" si="3"/>
        <v>4.8</v>
      </c>
      <c r="W45" s="49">
        <f t="shared" si="4"/>
        <v>274.741194491126</v>
      </c>
      <c r="X45" s="49">
        <f t="shared" si="5"/>
        <v>1.7389237766093402</v>
      </c>
      <c r="Y45" s="51"/>
      <c r="Z45" s="52"/>
      <c r="AA45" s="52"/>
    </row>
    <row r="46" spans="20:27" s="48" customFormat="1" ht="15">
      <c r="T46" s="52"/>
      <c r="U46" s="51"/>
      <c r="V46" s="49">
        <f t="shared" si="3"/>
        <v>4.9</v>
      </c>
      <c r="W46" s="49">
        <f t="shared" si="4"/>
        <v>276.48011826773535</v>
      </c>
      <c r="X46" s="49">
        <f t="shared" si="5"/>
        <v>1.7389237766093402</v>
      </c>
      <c r="Y46" s="51"/>
      <c r="Z46" s="52"/>
      <c r="AA46" s="52"/>
    </row>
    <row r="47" spans="20:27" s="48" customFormat="1" ht="15">
      <c r="T47" s="52"/>
      <c r="U47" s="51"/>
      <c r="V47" s="49">
        <f aca="true" t="shared" si="6" ref="V47:V66">G7</f>
        <v>5</v>
      </c>
      <c r="W47" s="49">
        <f aca="true" t="shared" si="7" ref="W47:W66">H7</f>
        <v>278.2190420443447</v>
      </c>
      <c r="X47" s="49">
        <f>H7-E26</f>
        <v>1.7389237766093402</v>
      </c>
      <c r="Y47" s="51"/>
      <c r="Z47" s="52"/>
      <c r="AA47" s="52"/>
    </row>
    <row r="48" spans="20:27" s="48" customFormat="1" ht="15">
      <c r="T48" s="52"/>
      <c r="U48" s="51"/>
      <c r="V48" s="49">
        <f t="shared" si="6"/>
        <v>5.1</v>
      </c>
      <c r="W48" s="49">
        <f t="shared" si="7"/>
        <v>279.95796582095403</v>
      </c>
      <c r="X48" s="49">
        <f aca="true" t="shared" si="8" ref="X48:X66">H8-H7</f>
        <v>1.7389237766093402</v>
      </c>
      <c r="Y48" s="51"/>
      <c r="Z48" s="52"/>
      <c r="AA48" s="52"/>
    </row>
    <row r="49" spans="20:27" s="48" customFormat="1" ht="15">
      <c r="T49" s="52"/>
      <c r="U49" s="51"/>
      <c r="V49" s="49">
        <f t="shared" si="6"/>
        <v>5.2</v>
      </c>
      <c r="W49" s="49">
        <f t="shared" si="7"/>
        <v>281.69688959756337</v>
      </c>
      <c r="X49" s="49">
        <f t="shared" si="8"/>
        <v>1.7389237766093402</v>
      </c>
      <c r="Y49" s="51"/>
      <c r="Z49" s="52"/>
      <c r="AA49" s="52"/>
    </row>
    <row r="50" spans="20:27" s="48" customFormat="1" ht="15">
      <c r="T50" s="52"/>
      <c r="U50" s="51"/>
      <c r="V50" s="49">
        <f t="shared" si="6"/>
        <v>5.3</v>
      </c>
      <c r="W50" s="49">
        <f t="shared" si="7"/>
        <v>283.4358133741727</v>
      </c>
      <c r="X50" s="49">
        <f t="shared" si="8"/>
        <v>1.7389237766093402</v>
      </c>
      <c r="Y50" s="51"/>
      <c r="Z50" s="52"/>
      <c r="AA50" s="52"/>
    </row>
    <row r="51" spans="1:27" s="48" customFormat="1" ht="15">
      <c r="A51" s="45"/>
      <c r="B51" s="45"/>
      <c r="D51" s="47"/>
      <c r="T51" s="52"/>
      <c r="U51" s="51"/>
      <c r="V51" s="49">
        <f t="shared" si="6"/>
        <v>5.4</v>
      </c>
      <c r="W51" s="49">
        <f t="shared" si="7"/>
        <v>285.17473715078205</v>
      </c>
      <c r="X51" s="49">
        <f t="shared" si="8"/>
        <v>1.7389237766093402</v>
      </c>
      <c r="Y51" s="51"/>
      <c r="Z51" s="52"/>
      <c r="AA51" s="52"/>
    </row>
    <row r="52" spans="1:27" s="48" customFormat="1" ht="15">
      <c r="A52" s="45"/>
      <c r="B52" s="45"/>
      <c r="D52" s="47"/>
      <c r="T52" s="52"/>
      <c r="U52" s="51"/>
      <c r="V52" s="49">
        <f t="shared" si="6"/>
        <v>5.5</v>
      </c>
      <c r="W52" s="49">
        <f t="shared" si="7"/>
        <v>286.9136609273914</v>
      </c>
      <c r="X52" s="49">
        <f t="shared" si="8"/>
        <v>1.7389237766093402</v>
      </c>
      <c r="Y52" s="51"/>
      <c r="Z52" s="52"/>
      <c r="AA52" s="52"/>
    </row>
    <row r="53" spans="1:27" s="48" customFormat="1" ht="15">
      <c r="A53" s="45"/>
      <c r="B53" s="45"/>
      <c r="D53" s="47"/>
      <c r="T53" s="52"/>
      <c r="U53" s="51"/>
      <c r="V53" s="49">
        <f t="shared" si="6"/>
        <v>5.6</v>
      </c>
      <c r="W53" s="49">
        <f t="shared" si="7"/>
        <v>286.9136609273914</v>
      </c>
      <c r="X53" s="49">
        <f t="shared" si="8"/>
        <v>0</v>
      </c>
      <c r="Y53" s="51"/>
      <c r="Z53" s="52"/>
      <c r="AA53" s="52"/>
    </row>
    <row r="54" spans="1:27" s="48" customFormat="1" ht="15">
      <c r="A54" s="45"/>
      <c r="B54" s="45"/>
      <c r="D54" s="47"/>
      <c r="T54" s="52"/>
      <c r="U54" s="51"/>
      <c r="V54" s="49">
        <f t="shared" si="6"/>
        <v>5.7</v>
      </c>
      <c r="W54" s="49">
        <f t="shared" si="7"/>
        <v>286.9136609273914</v>
      </c>
      <c r="X54" s="49">
        <f t="shared" si="8"/>
        <v>0</v>
      </c>
      <c r="Y54" s="51"/>
      <c r="Z54" s="52"/>
      <c r="AA54" s="52"/>
    </row>
    <row r="55" spans="1:27" s="48" customFormat="1" ht="15">
      <c r="A55" s="45"/>
      <c r="B55" s="45"/>
      <c r="D55" s="47"/>
      <c r="T55" s="52"/>
      <c r="U55" s="51"/>
      <c r="V55" s="49">
        <f t="shared" si="6"/>
        <v>5.8</v>
      </c>
      <c r="W55" s="49">
        <f t="shared" si="7"/>
        <v>286.9136609273914</v>
      </c>
      <c r="X55" s="49">
        <f t="shared" si="8"/>
        <v>0</v>
      </c>
      <c r="Y55" s="51"/>
      <c r="Z55" s="52"/>
      <c r="AA55" s="52"/>
    </row>
    <row r="56" spans="1:27" s="48" customFormat="1" ht="15">
      <c r="A56" s="45"/>
      <c r="B56" s="45"/>
      <c r="D56" s="47"/>
      <c r="T56" s="52"/>
      <c r="U56" s="51"/>
      <c r="V56" s="49">
        <f t="shared" si="6"/>
        <v>5.9</v>
      </c>
      <c r="W56" s="49">
        <f t="shared" si="7"/>
        <v>286.9136609273914</v>
      </c>
      <c r="X56" s="49">
        <f t="shared" si="8"/>
        <v>0</v>
      </c>
      <c r="Y56" s="51"/>
      <c r="Z56" s="52"/>
      <c r="AA56" s="52"/>
    </row>
    <row r="57" spans="1:27" s="48" customFormat="1" ht="15">
      <c r="A57" s="45"/>
      <c r="B57" s="45"/>
      <c r="D57" s="47"/>
      <c r="T57" s="52"/>
      <c r="U57" s="51"/>
      <c r="V57" s="49">
        <f t="shared" si="6"/>
        <v>6</v>
      </c>
      <c r="W57" s="49">
        <f t="shared" si="7"/>
        <v>286.9136609273914</v>
      </c>
      <c r="X57" s="49">
        <f t="shared" si="8"/>
        <v>0</v>
      </c>
      <c r="Y57" s="51"/>
      <c r="Z57" s="52"/>
      <c r="AA57" s="52"/>
    </row>
    <row r="58" spans="1:27" s="48" customFormat="1" ht="15">
      <c r="A58" s="45"/>
      <c r="B58" s="45"/>
      <c r="D58" s="47"/>
      <c r="T58" s="52"/>
      <c r="U58" s="51"/>
      <c r="V58" s="49">
        <f t="shared" si="6"/>
        <v>6.1</v>
      </c>
      <c r="W58" s="49">
        <f t="shared" si="7"/>
        <v>286.9136609273914</v>
      </c>
      <c r="X58" s="49">
        <f t="shared" si="8"/>
        <v>0</v>
      </c>
      <c r="Y58" s="51"/>
      <c r="Z58" s="52"/>
      <c r="AA58" s="52"/>
    </row>
    <row r="59" spans="1:27" s="48" customFormat="1" ht="15">
      <c r="A59" s="30"/>
      <c r="B59" s="30"/>
      <c r="C59"/>
      <c r="D59" s="22"/>
      <c r="E59"/>
      <c r="F59" s="25"/>
      <c r="G59"/>
      <c r="H59"/>
      <c r="T59" s="52"/>
      <c r="U59" s="51"/>
      <c r="V59" s="49">
        <f t="shared" si="6"/>
        <v>6.2</v>
      </c>
      <c r="W59" s="49">
        <f t="shared" si="7"/>
        <v>286.9136609273914</v>
      </c>
      <c r="X59" s="49">
        <f t="shared" si="8"/>
        <v>0</v>
      </c>
      <c r="Y59" s="51"/>
      <c r="Z59" s="52"/>
      <c r="AA59" s="52"/>
    </row>
    <row r="60" spans="1:27" s="48" customFormat="1" ht="15">
      <c r="A60"/>
      <c r="B60"/>
      <c r="C60"/>
      <c r="D60" s="22"/>
      <c r="E60"/>
      <c r="F60" s="25"/>
      <c r="G60"/>
      <c r="H60"/>
      <c r="T60" s="52"/>
      <c r="U60" s="51"/>
      <c r="V60" s="49">
        <f t="shared" si="6"/>
        <v>6.3</v>
      </c>
      <c r="W60" s="49">
        <f t="shared" si="7"/>
        <v>286.9136609273914</v>
      </c>
      <c r="X60" s="49">
        <f t="shared" si="8"/>
        <v>0</v>
      </c>
      <c r="Y60" s="51"/>
      <c r="Z60" s="52"/>
      <c r="AA60" s="52"/>
    </row>
    <row r="61" spans="1:27" s="48" customFormat="1" ht="15">
      <c r="A61"/>
      <c r="B61"/>
      <c r="C61"/>
      <c r="D61" s="22"/>
      <c r="E61"/>
      <c r="F61" s="25"/>
      <c r="G61"/>
      <c r="H61"/>
      <c r="T61" s="52"/>
      <c r="U61" s="51"/>
      <c r="V61" s="49">
        <f t="shared" si="6"/>
        <v>6.4</v>
      </c>
      <c r="W61" s="49">
        <f t="shared" si="7"/>
        <v>286.9136609273914</v>
      </c>
      <c r="X61" s="49">
        <f t="shared" si="8"/>
        <v>0</v>
      </c>
      <c r="Y61" s="51"/>
      <c r="Z61" s="52"/>
      <c r="AA61" s="52"/>
    </row>
    <row r="62" spans="1:27" s="48" customFormat="1" ht="15">
      <c r="A62"/>
      <c r="B62"/>
      <c r="C62" s="2"/>
      <c r="D62" s="22"/>
      <c r="E62"/>
      <c r="F62" s="25"/>
      <c r="G62"/>
      <c r="H62"/>
      <c r="T62" s="52"/>
      <c r="U62" s="51"/>
      <c r="V62" s="49">
        <f t="shared" si="6"/>
        <v>6.50000000000001</v>
      </c>
      <c r="W62" s="49">
        <f t="shared" si="7"/>
        <v>286.9136609273914</v>
      </c>
      <c r="X62" s="49">
        <f t="shared" si="8"/>
        <v>0</v>
      </c>
      <c r="Y62" s="51"/>
      <c r="Z62" s="52"/>
      <c r="AA62" s="52"/>
    </row>
    <row r="63" spans="1:27" s="48" customFormat="1" ht="15">
      <c r="A63"/>
      <c r="B63"/>
      <c r="C63" s="2"/>
      <c r="D63" s="22"/>
      <c r="E63"/>
      <c r="F63" s="25"/>
      <c r="G63"/>
      <c r="H63"/>
      <c r="T63" s="52"/>
      <c r="U63" s="51"/>
      <c r="V63" s="49">
        <f t="shared" si="6"/>
        <v>6.6</v>
      </c>
      <c r="W63" s="49">
        <f t="shared" si="7"/>
        <v>286.9136609273914</v>
      </c>
      <c r="X63" s="49">
        <f t="shared" si="8"/>
        <v>0</v>
      </c>
      <c r="Y63" s="51"/>
      <c r="Z63" s="52"/>
      <c r="AA63" s="52"/>
    </row>
    <row r="64" spans="1:27" s="48" customFormat="1" ht="15">
      <c r="A64"/>
      <c r="B64"/>
      <c r="C64" s="2"/>
      <c r="D64" s="22"/>
      <c r="E64"/>
      <c r="F64" s="25"/>
      <c r="G64"/>
      <c r="H64"/>
      <c r="T64" s="52"/>
      <c r="U64" s="51"/>
      <c r="V64" s="49">
        <f t="shared" si="6"/>
        <v>6.7</v>
      </c>
      <c r="W64" s="49">
        <f t="shared" si="7"/>
        <v>286.9136609273914</v>
      </c>
      <c r="X64" s="49">
        <f t="shared" si="8"/>
        <v>0</v>
      </c>
      <c r="Y64" s="51"/>
      <c r="Z64" s="52"/>
      <c r="AA64" s="52"/>
    </row>
    <row r="65" spans="1:27" s="48" customFormat="1" ht="15">
      <c r="A65"/>
      <c r="B65"/>
      <c r="C65" s="2"/>
      <c r="D65" s="22"/>
      <c r="E65"/>
      <c r="F65" s="25"/>
      <c r="G65"/>
      <c r="H65"/>
      <c r="T65" s="52"/>
      <c r="U65" s="51"/>
      <c r="V65" s="49">
        <f t="shared" si="6"/>
        <v>6.80000000000001</v>
      </c>
      <c r="W65" s="49">
        <f t="shared" si="7"/>
        <v>286.9136609273914</v>
      </c>
      <c r="X65" s="49">
        <f t="shared" si="8"/>
        <v>0</v>
      </c>
      <c r="Y65" s="51"/>
      <c r="Z65" s="52"/>
      <c r="AA65" s="52"/>
    </row>
    <row r="66" spans="1:27" s="48" customFormat="1" ht="15">
      <c r="A66"/>
      <c r="B66"/>
      <c r="C66" s="2"/>
      <c r="D66" s="22"/>
      <c r="E66"/>
      <c r="F66" s="25"/>
      <c r="G66"/>
      <c r="H66"/>
      <c r="T66" s="52"/>
      <c r="U66" s="51"/>
      <c r="V66" s="49">
        <f t="shared" si="6"/>
        <v>6.90000000000001</v>
      </c>
      <c r="W66" s="49">
        <f t="shared" si="7"/>
        <v>286.9136609273914</v>
      </c>
      <c r="X66" s="49">
        <f t="shared" si="8"/>
        <v>0</v>
      </c>
      <c r="Y66" s="51"/>
      <c r="Z66" s="52"/>
      <c r="AA66" s="52"/>
    </row>
    <row r="67" spans="1:27" s="48" customFormat="1" ht="15">
      <c r="A67"/>
      <c r="B67"/>
      <c r="C67" s="2"/>
      <c r="D67" s="22"/>
      <c r="E67"/>
      <c r="F67" s="25"/>
      <c r="G67"/>
      <c r="H67"/>
      <c r="T67" s="52"/>
      <c r="U67" s="51"/>
      <c r="V67" s="49">
        <f>V66+0.1</f>
        <v>7.00000000000001</v>
      </c>
      <c r="W67" s="49">
        <f>W66</f>
        <v>286.9136609273914</v>
      </c>
      <c r="X67" s="49">
        <f>X66</f>
        <v>0</v>
      </c>
      <c r="Y67" s="51"/>
      <c r="Z67" s="52"/>
      <c r="AA67" s="52"/>
    </row>
    <row r="68" spans="1:27" s="48" customFormat="1" ht="15">
      <c r="A68"/>
      <c r="B68"/>
      <c r="C68" s="2"/>
      <c r="D68" s="22"/>
      <c r="E68"/>
      <c r="F68" s="25"/>
      <c r="G68"/>
      <c r="H68"/>
      <c r="T68" s="52"/>
      <c r="U68" s="51"/>
      <c r="V68" s="49">
        <f aca="true" t="shared" si="9" ref="V68:V82">V67+0.1</f>
        <v>7.100000000000009</v>
      </c>
      <c r="W68" s="49">
        <f>W67</f>
        <v>286.9136609273914</v>
      </c>
      <c r="X68" s="49">
        <f aca="true" t="shared" si="10" ref="X68:X82">X67</f>
        <v>0</v>
      </c>
      <c r="Y68" s="51"/>
      <c r="Z68" s="52"/>
      <c r="AA68" s="52"/>
    </row>
    <row r="69" spans="1:27" s="48" customFormat="1" ht="15">
      <c r="A69" s="45"/>
      <c r="B69" s="45"/>
      <c r="D69" s="47"/>
      <c r="T69" s="52"/>
      <c r="U69" s="51"/>
      <c r="V69" s="49">
        <f t="shared" si="9"/>
        <v>7.200000000000009</v>
      </c>
      <c r="W69" s="49">
        <f aca="true" t="shared" si="11" ref="W69:W82">W68</f>
        <v>286.9136609273914</v>
      </c>
      <c r="X69" s="49">
        <f t="shared" si="10"/>
        <v>0</v>
      </c>
      <c r="Y69" s="51"/>
      <c r="Z69" s="52"/>
      <c r="AA69" s="52"/>
    </row>
    <row r="70" spans="1:27" s="48" customFormat="1" ht="15">
      <c r="A70" s="45"/>
      <c r="B70" s="45"/>
      <c r="D70" s="47"/>
      <c r="T70" s="52"/>
      <c r="U70" s="51"/>
      <c r="V70" s="49">
        <f t="shared" si="9"/>
        <v>7.300000000000009</v>
      </c>
      <c r="W70" s="49">
        <f t="shared" si="11"/>
        <v>286.9136609273914</v>
      </c>
      <c r="X70" s="49">
        <f t="shared" si="10"/>
        <v>0</v>
      </c>
      <c r="Y70" s="51"/>
      <c r="Z70" s="52"/>
      <c r="AA70" s="52"/>
    </row>
    <row r="71" spans="1:27" s="48" customFormat="1" ht="15">
      <c r="A71" s="45"/>
      <c r="B71" s="45"/>
      <c r="D71" s="47"/>
      <c r="T71" s="52"/>
      <c r="U71" s="51"/>
      <c r="V71" s="49">
        <f t="shared" si="9"/>
        <v>7.400000000000008</v>
      </c>
      <c r="W71" s="49">
        <f t="shared" si="11"/>
        <v>286.9136609273914</v>
      </c>
      <c r="X71" s="49">
        <f t="shared" si="10"/>
        <v>0</v>
      </c>
      <c r="Y71" s="51"/>
      <c r="Z71" s="52"/>
      <c r="AA71" s="52"/>
    </row>
    <row r="72" spans="1:27" s="48" customFormat="1" ht="15">
      <c r="A72" s="45"/>
      <c r="B72" s="45"/>
      <c r="D72" s="47"/>
      <c r="T72" s="52"/>
      <c r="U72" s="51"/>
      <c r="V72" s="49">
        <f t="shared" si="9"/>
        <v>7.500000000000008</v>
      </c>
      <c r="W72" s="49">
        <f t="shared" si="11"/>
        <v>286.9136609273914</v>
      </c>
      <c r="X72" s="49">
        <f t="shared" si="10"/>
        <v>0</v>
      </c>
      <c r="Y72" s="51"/>
      <c r="Z72" s="52"/>
      <c r="AA72" s="52"/>
    </row>
    <row r="73" spans="1:27" s="48" customFormat="1" ht="15">
      <c r="A73" s="45"/>
      <c r="B73" s="45"/>
      <c r="D73" s="47"/>
      <c r="T73" s="52"/>
      <c r="U73" s="51"/>
      <c r="V73" s="49">
        <f t="shared" si="9"/>
        <v>7.600000000000008</v>
      </c>
      <c r="W73" s="49">
        <f t="shared" si="11"/>
        <v>286.9136609273914</v>
      </c>
      <c r="X73" s="49">
        <f t="shared" si="10"/>
        <v>0</v>
      </c>
      <c r="Y73" s="51"/>
      <c r="Z73" s="52"/>
      <c r="AA73" s="52"/>
    </row>
    <row r="74" spans="1:27" s="48" customFormat="1" ht="15">
      <c r="A74" s="45"/>
      <c r="B74" s="45"/>
      <c r="D74" s="47"/>
      <c r="T74" s="52"/>
      <c r="U74" s="51"/>
      <c r="V74" s="49">
        <f t="shared" si="9"/>
        <v>7.700000000000007</v>
      </c>
      <c r="W74" s="49">
        <f t="shared" si="11"/>
        <v>286.9136609273914</v>
      </c>
      <c r="X74" s="49">
        <f t="shared" si="10"/>
        <v>0</v>
      </c>
      <c r="Y74" s="51"/>
      <c r="Z74" s="52"/>
      <c r="AA74" s="52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9"/>
        <v>7.800000000000007</v>
      </c>
      <c r="W75" s="49">
        <f t="shared" si="11"/>
        <v>286.9136609273914</v>
      </c>
      <c r="X75" s="49">
        <f t="shared" si="10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9"/>
        <v>7.900000000000007</v>
      </c>
      <c r="W76" s="49">
        <f t="shared" si="11"/>
        <v>286.9136609273914</v>
      </c>
      <c r="X76" s="49">
        <f t="shared" si="10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9"/>
        <v>8.000000000000007</v>
      </c>
      <c r="W77" s="49">
        <f t="shared" si="11"/>
        <v>286.9136609273914</v>
      </c>
      <c r="X77" s="49">
        <f t="shared" si="10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9"/>
        <v>8.100000000000007</v>
      </c>
      <c r="W78" s="49">
        <f t="shared" si="11"/>
        <v>286.9136609273914</v>
      </c>
      <c r="X78" s="49">
        <f t="shared" si="10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9"/>
        <v>8.200000000000006</v>
      </c>
      <c r="W79" s="49">
        <f t="shared" si="11"/>
        <v>286.9136609273914</v>
      </c>
      <c r="X79" s="49">
        <f t="shared" si="10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9"/>
        <v>8.300000000000006</v>
      </c>
      <c r="W80" s="49">
        <f t="shared" si="11"/>
        <v>286.9136609273914</v>
      </c>
      <c r="X80" s="49">
        <f t="shared" si="10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9"/>
        <v>8.400000000000006</v>
      </c>
      <c r="W81" s="49">
        <f t="shared" si="11"/>
        <v>286.9136609273914</v>
      </c>
      <c r="X81" s="49">
        <f t="shared" si="10"/>
        <v>0</v>
      </c>
    </row>
    <row r="82" spans="1:24" ht="15">
      <c r="A82" s="30"/>
      <c r="B82" s="30"/>
      <c r="V82" s="49">
        <f t="shared" si="9"/>
        <v>8.500000000000005</v>
      </c>
      <c r="W82" s="49">
        <f t="shared" si="11"/>
        <v>286.9136609273914</v>
      </c>
      <c r="X82" s="49">
        <f t="shared" si="10"/>
        <v>0</v>
      </c>
    </row>
    <row r="83" ht="15">
      <c r="V83" s="49"/>
    </row>
    <row r="84" ht="15">
      <c r="V84" s="49"/>
    </row>
    <row r="85" spans="3:22" ht="15">
      <c r="C85" s="2"/>
      <c r="V85" s="49"/>
    </row>
    <row r="86" spans="3:22" ht="15">
      <c r="C86" s="2"/>
      <c r="V86" s="49"/>
    </row>
    <row r="87" spans="3:22" ht="15">
      <c r="C87" s="2"/>
      <c r="V87" s="49"/>
    </row>
    <row r="88" spans="3:22" ht="15">
      <c r="C88" s="2"/>
      <c r="V88" s="49"/>
    </row>
    <row r="89" spans="3:22" ht="15">
      <c r="C89" s="2"/>
      <c r="V89" s="49"/>
    </row>
    <row r="90" spans="3:22" ht="15">
      <c r="C90" s="2"/>
      <c r="V90" s="49"/>
    </row>
    <row r="91" spans="3:22" ht="15">
      <c r="C91" s="2"/>
      <c r="V91" s="49"/>
    </row>
    <row r="92" spans="3:22" ht="15">
      <c r="C92" s="2"/>
      <c r="V92" s="49"/>
    </row>
    <row r="93" spans="3:22" ht="15">
      <c r="C93" s="2"/>
      <c r="V93" s="49"/>
    </row>
    <row r="94" spans="3:22" ht="15">
      <c r="C94" s="2"/>
      <c r="V94" s="49"/>
    </row>
    <row r="95" spans="3:22" ht="15">
      <c r="C95" s="2"/>
      <c r="V95" s="49"/>
    </row>
    <row r="96" spans="3:22" ht="15">
      <c r="C96" s="2"/>
      <c r="V96" s="49"/>
    </row>
    <row r="97" spans="3:22" ht="15">
      <c r="C97" s="2"/>
      <c r="V97" s="49"/>
    </row>
    <row r="98" spans="3:22" ht="15">
      <c r="C98" s="2"/>
      <c r="V98" s="49"/>
    </row>
    <row r="99" spans="3:22" ht="15">
      <c r="C99" s="2"/>
      <c r="V99" s="49"/>
    </row>
    <row r="100" spans="3:22" ht="15">
      <c r="C100" s="2"/>
      <c r="V100" s="49"/>
    </row>
    <row r="101" spans="3:22" ht="15">
      <c r="C101" s="2"/>
      <c r="V101" s="49"/>
    </row>
    <row r="102" spans="3:22" ht="15">
      <c r="C102" s="2"/>
      <c r="V102" s="49"/>
    </row>
    <row r="103" spans="3:22" ht="15">
      <c r="C103" s="2"/>
      <c r="V103" s="49"/>
    </row>
    <row r="104" spans="3:22" ht="15">
      <c r="C104" s="2"/>
      <c r="V104" s="49"/>
    </row>
    <row r="105" spans="3:22" ht="15">
      <c r="C105" s="2"/>
      <c r="V105" s="49"/>
    </row>
    <row r="106" spans="3:22" ht="15">
      <c r="C106" s="2"/>
      <c r="V106" s="49"/>
    </row>
    <row r="107" spans="3:22" ht="15">
      <c r="C107" s="2"/>
      <c r="V107" s="49"/>
    </row>
    <row r="108" spans="3:22" ht="15">
      <c r="C108" s="2"/>
      <c r="V108" s="49"/>
    </row>
    <row r="109" spans="3:22" ht="15">
      <c r="C109" s="2"/>
      <c r="V109" s="49"/>
    </row>
    <row r="110" spans="3:22" ht="15">
      <c r="C110" s="2"/>
      <c r="V110" s="49"/>
    </row>
    <row r="111" spans="3:22" ht="15">
      <c r="C111" s="2"/>
      <c r="V111" s="49"/>
    </row>
    <row r="112" spans="3:22" ht="15">
      <c r="C112" s="2"/>
      <c r="V112" s="49"/>
    </row>
    <row r="113" spans="3:22" ht="15">
      <c r="C113" s="2"/>
      <c r="V113" s="49"/>
    </row>
    <row r="114" spans="3:22" ht="15">
      <c r="C114" s="2"/>
      <c r="V114" s="49"/>
    </row>
    <row r="115" spans="3:22" ht="15">
      <c r="C115" s="2"/>
      <c r="V115" s="49"/>
    </row>
    <row r="116" spans="3:22" ht="15">
      <c r="C116" s="2"/>
      <c r="V116" s="49"/>
    </row>
    <row r="117" spans="3:22" ht="15">
      <c r="C117" s="2"/>
      <c r="V117" s="49"/>
    </row>
    <row r="118" spans="1:22" ht="15">
      <c r="A118" s="2"/>
      <c r="B118" s="2"/>
      <c r="C118" s="2"/>
      <c r="V118" s="49"/>
    </row>
    <row r="119" spans="1:22" ht="15">
      <c r="A119" s="2"/>
      <c r="B119" s="2"/>
      <c r="C119" s="2"/>
      <c r="V119" s="49"/>
    </row>
    <row r="120" spans="1:22" ht="15">
      <c r="A120" s="2"/>
      <c r="B120" s="2"/>
      <c r="C120" s="2"/>
      <c r="V120" s="49"/>
    </row>
    <row r="121" spans="1:22" ht="15">
      <c r="A121" s="2"/>
      <c r="B121" s="2"/>
      <c r="C121" s="2"/>
      <c r="V121" s="49"/>
    </row>
    <row r="122" spans="1:22" ht="15">
      <c r="A122" s="2"/>
      <c r="B122" s="2"/>
      <c r="C122" s="2"/>
      <c r="V122" s="49"/>
    </row>
    <row r="123" spans="1:22" ht="15">
      <c r="A123" s="2"/>
      <c r="B123" s="2"/>
      <c r="C123" s="2"/>
      <c r="V123" s="49"/>
    </row>
    <row r="124" spans="1:22" ht="15">
      <c r="A124" s="2"/>
      <c r="B124" s="2"/>
      <c r="C124" s="2"/>
      <c r="V124" s="49"/>
    </row>
    <row r="125" spans="1:22" ht="15">
      <c r="A125" s="2"/>
      <c r="B125" s="2"/>
      <c r="C125" s="2"/>
      <c r="V125" s="49"/>
    </row>
    <row r="126" spans="1:22" ht="15">
      <c r="A126" s="2"/>
      <c r="B126" s="2"/>
      <c r="C126" s="2"/>
      <c r="V126" s="49"/>
    </row>
    <row r="127" spans="1:22" ht="15">
      <c r="A127" s="2"/>
      <c r="B127" s="2"/>
      <c r="C127" s="2"/>
      <c r="V127" s="49"/>
    </row>
    <row r="128" spans="1:22" ht="15">
      <c r="A128" s="2"/>
      <c r="B128" s="2"/>
      <c r="C128" s="2"/>
      <c r="V128" s="49"/>
    </row>
    <row r="129" spans="1:22" ht="15">
      <c r="A129" s="2"/>
      <c r="B129" s="2"/>
      <c r="C129" s="2"/>
      <c r="V129" s="49"/>
    </row>
    <row r="130" spans="1:22" ht="15">
      <c r="A130" s="2"/>
      <c r="B130" s="2"/>
      <c r="C130" s="2"/>
      <c r="V130" s="49"/>
    </row>
    <row r="131" spans="1:22" ht="15">
      <c r="A131" s="2"/>
      <c r="B131" s="2"/>
      <c r="C131" s="2"/>
      <c r="V131" s="49"/>
    </row>
    <row r="132" spans="1:22" ht="15">
      <c r="A132" s="2"/>
      <c r="B132" s="2"/>
      <c r="C132" s="2"/>
      <c r="V132" s="49"/>
    </row>
    <row r="133" spans="1:22" ht="15">
      <c r="A133" s="2"/>
      <c r="B133" s="2"/>
      <c r="C133" s="2"/>
      <c r="V133" s="49"/>
    </row>
    <row r="134" spans="1:22" ht="15">
      <c r="A134" s="2"/>
      <c r="B134" s="2"/>
      <c r="C134" s="2"/>
      <c r="V134" s="49"/>
    </row>
    <row r="135" spans="1:22" ht="15">
      <c r="A135" s="2"/>
      <c r="B135" s="2"/>
      <c r="C135" s="2"/>
      <c r="V135" s="49"/>
    </row>
    <row r="136" spans="1:22" ht="15">
      <c r="A136" s="2"/>
      <c r="B136" s="2"/>
      <c r="C136" s="2"/>
      <c r="V136" s="49"/>
    </row>
    <row r="137" spans="1:22" ht="15">
      <c r="A137" s="2"/>
      <c r="B137" s="2"/>
      <c r="C137" s="2"/>
      <c r="V137" s="49"/>
    </row>
    <row r="138" spans="1:22" ht="15">
      <c r="A138" s="2"/>
      <c r="B138" s="2"/>
      <c r="C138" s="2"/>
      <c r="V138" s="49"/>
    </row>
    <row r="139" spans="1:22" ht="15">
      <c r="A139" s="2"/>
      <c r="B139" s="2"/>
      <c r="C139" s="2"/>
      <c r="V139" s="49"/>
    </row>
    <row r="140" spans="1:22" ht="15">
      <c r="A140" s="2"/>
      <c r="B140" s="2"/>
      <c r="C140" s="2"/>
      <c r="V140" s="49"/>
    </row>
    <row r="141" spans="1:22" ht="15">
      <c r="A141" s="2"/>
      <c r="B141" s="2"/>
      <c r="C141" s="2"/>
      <c r="V141" s="49"/>
    </row>
    <row r="142" spans="1:22" ht="15">
      <c r="A142" s="2"/>
      <c r="B142" s="2"/>
      <c r="C142" s="2"/>
      <c r="V142" s="49"/>
    </row>
    <row r="143" spans="1:22" ht="15">
      <c r="A143" s="2"/>
      <c r="B143" s="2"/>
      <c r="C143" s="2"/>
      <c r="V143" s="49"/>
    </row>
    <row r="144" spans="1:22" ht="15">
      <c r="A144" s="2"/>
      <c r="B144" s="2"/>
      <c r="C144" s="2"/>
      <c r="V144" s="49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J5:M5"/>
    <mergeCell ref="J4:M4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1"/>
  <sheetViews>
    <sheetView showGridLines="0" zoomScalePageLayoutView="0" workbookViewId="0" topLeftCell="A1">
      <selection activeCell="A3" sqref="A3:E3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11.281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8.57421875" style="0" customWidth="1"/>
    <col min="21" max="21" width="4.00390625" style="8" customWidth="1"/>
    <col min="22" max="23" width="8.57421875" style="6" customWidth="1"/>
    <col min="24" max="24" width="6.8515625" style="60" bestFit="1" customWidth="1"/>
    <col min="25" max="26" width="9.140625" style="6" customWidth="1"/>
  </cols>
  <sheetData>
    <row r="1" spans="1:5" ht="26.25">
      <c r="A1" s="66" t="s">
        <v>6</v>
      </c>
      <c r="B1" s="66"/>
      <c r="C1" s="66"/>
      <c r="D1" s="66"/>
      <c r="E1" s="66"/>
    </row>
    <row r="2" spans="1:5" ht="15">
      <c r="A2" s="67" t="s">
        <v>25</v>
      </c>
      <c r="B2" s="67"/>
      <c r="C2" s="67"/>
      <c r="D2" s="67"/>
      <c r="E2" s="67"/>
    </row>
    <row r="3" spans="1:5" ht="15">
      <c r="A3" s="72" t="s">
        <v>27</v>
      </c>
      <c r="B3" s="73"/>
      <c r="C3" s="73"/>
      <c r="D3" s="73"/>
      <c r="E3" s="73"/>
    </row>
    <row r="4" spans="10:24" ht="15">
      <c r="J4" s="65" t="s">
        <v>11</v>
      </c>
      <c r="K4" s="65"/>
      <c r="L4" s="65"/>
      <c r="M4" s="65"/>
      <c r="N4" s="3">
        <f>X8</f>
        <v>3.325313289853142</v>
      </c>
      <c r="O4" s="44" t="s">
        <v>5</v>
      </c>
      <c r="V4" s="4"/>
      <c r="W4" s="4"/>
      <c r="X4" s="51"/>
    </row>
    <row r="5" spans="1:24" ht="15">
      <c r="A5" s="9" t="s">
        <v>0</v>
      </c>
      <c r="B5" s="9" t="s">
        <v>5</v>
      </c>
      <c r="C5" s="9"/>
      <c r="D5" s="9" t="s">
        <v>0</v>
      </c>
      <c r="E5" s="9" t="s">
        <v>5</v>
      </c>
      <c r="F5" s="26"/>
      <c r="G5" s="9" t="s">
        <v>0</v>
      </c>
      <c r="H5" s="9" t="s">
        <v>5</v>
      </c>
      <c r="J5" s="65" t="s">
        <v>22</v>
      </c>
      <c r="K5" s="65"/>
      <c r="L5" s="65"/>
      <c r="M5" s="65"/>
      <c r="N5" s="3">
        <f>X33</f>
        <v>1.4548245643107691</v>
      </c>
      <c r="O5" s="44" t="s">
        <v>5</v>
      </c>
      <c r="V5" s="68" t="s">
        <v>20</v>
      </c>
      <c r="W5" s="68"/>
      <c r="X5" s="68"/>
    </row>
    <row r="6" spans="1:24" ht="15">
      <c r="A6" s="35" t="s">
        <v>1</v>
      </c>
      <c r="B6" s="24">
        <v>126.5120059615262</v>
      </c>
      <c r="C6" s="24"/>
      <c r="D6" s="27"/>
      <c r="E6" s="28"/>
      <c r="F6" s="29"/>
      <c r="G6" s="28"/>
      <c r="H6" s="36"/>
      <c r="V6" s="57" t="s">
        <v>0</v>
      </c>
      <c r="W6" s="57" t="s">
        <v>5</v>
      </c>
      <c r="X6" s="63" t="s">
        <v>21</v>
      </c>
    </row>
    <row r="7" spans="1:24" ht="15">
      <c r="A7" s="37">
        <v>1</v>
      </c>
      <c r="B7" s="23">
        <v>135.09085240027895</v>
      </c>
      <c r="C7" s="32"/>
      <c r="D7" s="23">
        <v>3</v>
      </c>
      <c r="E7" s="23">
        <v>201.59711819734179</v>
      </c>
      <c r="F7" s="32"/>
      <c r="G7" s="23">
        <v>5</v>
      </c>
      <c r="H7" s="38">
        <v>240.04605311126903</v>
      </c>
      <c r="V7" s="7">
        <f>A7</f>
        <v>1</v>
      </c>
      <c r="W7" s="7">
        <f>B7</f>
        <v>135.09085240027895</v>
      </c>
      <c r="X7" s="51"/>
    </row>
    <row r="8" spans="1:24" ht="15">
      <c r="A8" s="39">
        <v>1.1</v>
      </c>
      <c r="B8" s="40">
        <v>138.4161656901321</v>
      </c>
      <c r="C8" s="33"/>
      <c r="D8" s="40">
        <v>3.1</v>
      </c>
      <c r="E8" s="40">
        <v>204.92243148719493</v>
      </c>
      <c r="F8" s="33"/>
      <c r="G8" s="40">
        <v>5.1</v>
      </c>
      <c r="H8" s="41">
        <v>241.5008776755798</v>
      </c>
      <c r="V8" s="7">
        <f aca="true" t="shared" si="0" ref="V8:W26">A8</f>
        <v>1.1</v>
      </c>
      <c r="W8" s="7">
        <f t="shared" si="0"/>
        <v>138.4161656901321</v>
      </c>
      <c r="X8" s="49">
        <f aca="true" t="shared" si="1" ref="X8:X26">B8-B7</f>
        <v>3.325313289853142</v>
      </c>
    </row>
    <row r="9" spans="1:24" ht="15">
      <c r="A9" s="37">
        <v>1.2</v>
      </c>
      <c r="B9" s="23">
        <v>141.74147897998523</v>
      </c>
      <c r="C9" s="33"/>
      <c r="D9" s="23">
        <v>3.2</v>
      </c>
      <c r="E9" s="23">
        <v>208.24774477704807</v>
      </c>
      <c r="F9" s="33"/>
      <c r="G9" s="23">
        <v>5.2</v>
      </c>
      <c r="H9" s="38">
        <v>242.95570223989057</v>
      </c>
      <c r="V9" s="7">
        <f t="shared" si="0"/>
        <v>1.2</v>
      </c>
      <c r="W9" s="7">
        <f t="shared" si="0"/>
        <v>141.74147897998523</v>
      </c>
      <c r="X9" s="49">
        <f t="shared" si="1"/>
        <v>3.325313289853142</v>
      </c>
    </row>
    <row r="10" spans="1:24" ht="15">
      <c r="A10" s="39">
        <v>1.3</v>
      </c>
      <c r="B10" s="40">
        <v>145.06679226983837</v>
      </c>
      <c r="C10" s="33"/>
      <c r="D10" s="40">
        <v>3.3</v>
      </c>
      <c r="E10" s="40">
        <v>211.5730580669012</v>
      </c>
      <c r="F10" s="33"/>
      <c r="G10" s="40">
        <v>5.3</v>
      </c>
      <c r="H10" s="41">
        <v>244.41052680420134</v>
      </c>
      <c r="V10" s="7">
        <f t="shared" si="0"/>
        <v>1.3</v>
      </c>
      <c r="W10" s="7">
        <f t="shared" si="0"/>
        <v>145.06679226983837</v>
      </c>
      <c r="X10" s="49">
        <f t="shared" si="1"/>
        <v>3.325313289853142</v>
      </c>
    </row>
    <row r="11" spans="1:24" ht="15">
      <c r="A11" s="37">
        <v>1.4</v>
      </c>
      <c r="B11" s="23">
        <v>148.39210555969152</v>
      </c>
      <c r="C11" s="33"/>
      <c r="D11" s="23">
        <v>3.4</v>
      </c>
      <c r="E11" s="23">
        <v>214.89837135675435</v>
      </c>
      <c r="F11" s="33"/>
      <c r="G11" s="23">
        <v>5.4</v>
      </c>
      <c r="H11" s="38">
        <v>245.8653513685121</v>
      </c>
      <c r="V11" s="7">
        <f t="shared" si="0"/>
        <v>1.4</v>
      </c>
      <c r="W11" s="7">
        <f t="shared" si="0"/>
        <v>148.39210555969152</v>
      </c>
      <c r="X11" s="49">
        <f t="shared" si="1"/>
        <v>3.325313289853142</v>
      </c>
    </row>
    <row r="12" spans="1:24" ht="15">
      <c r="A12" s="39">
        <v>1.5</v>
      </c>
      <c r="B12" s="40">
        <v>151.71741884954466</v>
      </c>
      <c r="C12" s="33"/>
      <c r="D12" s="40">
        <v>3.5</v>
      </c>
      <c r="E12" s="40">
        <v>218.2236846466075</v>
      </c>
      <c r="F12" s="33"/>
      <c r="G12" s="40">
        <v>5.5</v>
      </c>
      <c r="H12" s="41">
        <v>247.32017593282288</v>
      </c>
      <c r="V12" s="7">
        <f t="shared" si="0"/>
        <v>1.5</v>
      </c>
      <c r="W12" s="7">
        <f t="shared" si="0"/>
        <v>151.71741884954466</v>
      </c>
      <c r="X12" s="49">
        <f t="shared" si="1"/>
        <v>3.325313289853142</v>
      </c>
    </row>
    <row r="13" spans="1:24" ht="15">
      <c r="A13" s="37">
        <v>1.6</v>
      </c>
      <c r="B13" s="23">
        <v>155.0427321393978</v>
      </c>
      <c r="C13" s="33"/>
      <c r="D13" s="23">
        <v>3.6</v>
      </c>
      <c r="E13" s="23">
        <v>219.67850921091826</v>
      </c>
      <c r="F13" s="33"/>
      <c r="G13" s="23">
        <v>5.6</v>
      </c>
      <c r="H13" s="38">
        <v>248.77500049713365</v>
      </c>
      <c r="V13" s="7">
        <f t="shared" si="0"/>
        <v>1.6</v>
      </c>
      <c r="W13" s="7">
        <f t="shared" si="0"/>
        <v>155.0427321393978</v>
      </c>
      <c r="X13" s="49">
        <f t="shared" si="1"/>
        <v>3.325313289853142</v>
      </c>
    </row>
    <row r="14" spans="1:24" ht="15">
      <c r="A14" s="39">
        <v>1.7</v>
      </c>
      <c r="B14" s="40">
        <v>158.36804542925094</v>
      </c>
      <c r="C14" s="33"/>
      <c r="D14" s="40">
        <v>3.7</v>
      </c>
      <c r="E14" s="40">
        <v>221.13333377522903</v>
      </c>
      <c r="F14" s="33"/>
      <c r="G14" s="40">
        <v>5.7</v>
      </c>
      <c r="H14" s="41">
        <v>250.22982506144442</v>
      </c>
      <c r="V14" s="7">
        <f t="shared" si="0"/>
        <v>1.7</v>
      </c>
      <c r="W14" s="7">
        <f t="shared" si="0"/>
        <v>158.36804542925094</v>
      </c>
      <c r="X14" s="49">
        <f t="shared" si="1"/>
        <v>3.325313289853142</v>
      </c>
    </row>
    <row r="15" spans="1:24" ht="15">
      <c r="A15" s="37">
        <v>1.8</v>
      </c>
      <c r="B15" s="23">
        <v>161.69335871910408</v>
      </c>
      <c r="C15" s="33"/>
      <c r="D15" s="23">
        <v>3.8</v>
      </c>
      <c r="E15" s="23">
        <v>222.5881583395398</v>
      </c>
      <c r="F15" s="33"/>
      <c r="G15" s="23">
        <v>5.8</v>
      </c>
      <c r="H15" s="38">
        <v>251.68464962575518</v>
      </c>
      <c r="V15" s="7">
        <f t="shared" si="0"/>
        <v>1.8</v>
      </c>
      <c r="W15" s="7">
        <f t="shared" si="0"/>
        <v>161.69335871910408</v>
      </c>
      <c r="X15" s="49">
        <f t="shared" si="1"/>
        <v>3.325313289853142</v>
      </c>
    </row>
    <row r="16" spans="1:24" ht="15">
      <c r="A16" s="39">
        <v>1.9</v>
      </c>
      <c r="B16" s="40">
        <v>165.01867200895722</v>
      </c>
      <c r="C16" s="33"/>
      <c r="D16" s="40">
        <v>3.9</v>
      </c>
      <c r="E16" s="40">
        <v>224.04298290385057</v>
      </c>
      <c r="F16" s="33"/>
      <c r="G16" s="40">
        <v>5.9</v>
      </c>
      <c r="H16" s="41">
        <v>253.13947419006595</v>
      </c>
      <c r="V16" s="7">
        <f t="shared" si="0"/>
        <v>1.9</v>
      </c>
      <c r="W16" s="7">
        <f t="shared" si="0"/>
        <v>165.01867200895722</v>
      </c>
      <c r="X16" s="49">
        <f t="shared" si="1"/>
        <v>3.325313289853142</v>
      </c>
    </row>
    <row r="17" spans="1:24" ht="15">
      <c r="A17" s="37">
        <v>2</v>
      </c>
      <c r="B17" s="23">
        <v>168.34398529881037</v>
      </c>
      <c r="C17" s="33"/>
      <c r="D17" s="23">
        <v>4</v>
      </c>
      <c r="E17" s="23">
        <v>225.49780746816134</v>
      </c>
      <c r="F17" s="33"/>
      <c r="G17" s="23">
        <v>6</v>
      </c>
      <c r="H17" s="38">
        <v>254.59429875437672</v>
      </c>
      <c r="V17" s="7">
        <f t="shared" si="0"/>
        <v>2</v>
      </c>
      <c r="W17" s="7">
        <f t="shared" si="0"/>
        <v>168.34398529881037</v>
      </c>
      <c r="X17" s="49">
        <f t="shared" si="1"/>
        <v>3.325313289853142</v>
      </c>
    </row>
    <row r="18" spans="1:24" ht="15">
      <c r="A18" s="39">
        <v>2.1</v>
      </c>
      <c r="B18" s="40">
        <v>171.6692985886635</v>
      </c>
      <c r="C18" s="33"/>
      <c r="D18" s="40">
        <v>4.1</v>
      </c>
      <c r="E18" s="40">
        <v>226.9526320324721</v>
      </c>
      <c r="F18" s="33"/>
      <c r="G18" s="40">
        <v>6.1</v>
      </c>
      <c r="H18" s="41">
        <v>256.0491233186875</v>
      </c>
      <c r="V18" s="7">
        <f t="shared" si="0"/>
        <v>2.1</v>
      </c>
      <c r="W18" s="7">
        <f t="shared" si="0"/>
        <v>171.6692985886635</v>
      </c>
      <c r="X18" s="49">
        <f t="shared" si="1"/>
        <v>3.325313289853142</v>
      </c>
    </row>
    <row r="19" spans="1:24" ht="15">
      <c r="A19" s="37">
        <v>2.2</v>
      </c>
      <c r="B19" s="23">
        <v>174.99461187851665</v>
      </c>
      <c r="C19" s="33"/>
      <c r="D19" s="23">
        <v>4.2</v>
      </c>
      <c r="E19" s="23">
        <v>228.40745659678288</v>
      </c>
      <c r="F19" s="33"/>
      <c r="G19" s="23">
        <v>6.2</v>
      </c>
      <c r="H19" s="38">
        <v>257.5039478829983</v>
      </c>
      <c r="V19" s="7">
        <f t="shared" si="0"/>
        <v>2.2</v>
      </c>
      <c r="W19" s="7">
        <f t="shared" si="0"/>
        <v>174.99461187851665</v>
      </c>
      <c r="X19" s="49">
        <f t="shared" si="1"/>
        <v>3.325313289853142</v>
      </c>
    </row>
    <row r="20" spans="1:24" ht="15">
      <c r="A20" s="39">
        <v>2.3</v>
      </c>
      <c r="B20" s="40">
        <v>178.3199251683698</v>
      </c>
      <c r="C20" s="33"/>
      <c r="D20" s="40">
        <v>4.3</v>
      </c>
      <c r="E20" s="40">
        <v>229.86228116109365</v>
      </c>
      <c r="F20" s="33"/>
      <c r="G20" s="40">
        <v>6.3</v>
      </c>
      <c r="H20" s="41">
        <v>258.9587724473091</v>
      </c>
      <c r="V20" s="7">
        <f t="shared" si="0"/>
        <v>2.3</v>
      </c>
      <c r="W20" s="7">
        <f t="shared" si="0"/>
        <v>178.3199251683698</v>
      </c>
      <c r="X20" s="49">
        <f t="shared" si="1"/>
        <v>3.325313289853142</v>
      </c>
    </row>
    <row r="21" spans="1:24" ht="15">
      <c r="A21" s="37">
        <v>2.4</v>
      </c>
      <c r="B21" s="23">
        <v>181.64523845822293</v>
      </c>
      <c r="C21" s="33"/>
      <c r="D21" s="23">
        <v>4.4</v>
      </c>
      <c r="E21" s="23">
        <v>231.31710572540442</v>
      </c>
      <c r="F21" s="33"/>
      <c r="G21" s="23">
        <v>6.4</v>
      </c>
      <c r="H21" s="38">
        <v>260.4135970116199</v>
      </c>
      <c r="V21" s="7">
        <f t="shared" si="0"/>
        <v>2.4</v>
      </c>
      <c r="W21" s="7">
        <f t="shared" si="0"/>
        <v>181.64523845822293</v>
      </c>
      <c r="X21" s="49">
        <f t="shared" si="1"/>
        <v>3.325313289853142</v>
      </c>
    </row>
    <row r="22" spans="1:24" ht="15">
      <c r="A22" s="39">
        <v>2.5</v>
      </c>
      <c r="B22" s="40">
        <v>184.97055174807608</v>
      </c>
      <c r="C22" s="33"/>
      <c r="D22" s="40">
        <v>4.5</v>
      </c>
      <c r="E22" s="40">
        <v>232.7719302897152</v>
      </c>
      <c r="F22" s="33"/>
      <c r="G22" s="40">
        <v>6.50000000000001</v>
      </c>
      <c r="H22" s="41">
        <v>261.8684215759307</v>
      </c>
      <c r="V22" s="7">
        <f t="shared" si="0"/>
        <v>2.5</v>
      </c>
      <c r="W22" s="7">
        <f t="shared" si="0"/>
        <v>184.97055174807608</v>
      </c>
      <c r="X22" s="49">
        <f t="shared" si="1"/>
        <v>3.325313289853142</v>
      </c>
    </row>
    <row r="23" spans="1:24" ht="15">
      <c r="A23" s="37">
        <v>2.6</v>
      </c>
      <c r="B23" s="23">
        <v>188.29586503792922</v>
      </c>
      <c r="C23" s="33"/>
      <c r="D23" s="23">
        <v>4.6</v>
      </c>
      <c r="E23" s="23">
        <v>234.22675485402596</v>
      </c>
      <c r="F23" s="33"/>
      <c r="G23" s="23">
        <v>6.6</v>
      </c>
      <c r="H23" s="38">
        <v>261.8684215759307</v>
      </c>
      <c r="V23" s="7">
        <f t="shared" si="0"/>
        <v>2.6</v>
      </c>
      <c r="W23" s="7">
        <f t="shared" si="0"/>
        <v>188.29586503792922</v>
      </c>
      <c r="X23" s="49">
        <f t="shared" si="1"/>
        <v>3.325313289853142</v>
      </c>
    </row>
    <row r="24" spans="1:24" ht="15">
      <c r="A24" s="39">
        <v>2.7</v>
      </c>
      <c r="B24" s="40">
        <v>191.62117832778236</v>
      </c>
      <c r="C24" s="33"/>
      <c r="D24" s="40">
        <v>4.7</v>
      </c>
      <c r="E24" s="40">
        <v>235.68157941833672</v>
      </c>
      <c r="F24" s="33"/>
      <c r="G24" s="40">
        <v>6.7</v>
      </c>
      <c r="H24" s="41">
        <v>261.8684215759307</v>
      </c>
      <c r="V24" s="7">
        <f t="shared" si="0"/>
        <v>2.7</v>
      </c>
      <c r="W24" s="7">
        <f t="shared" si="0"/>
        <v>191.62117832778236</v>
      </c>
      <c r="X24" s="49">
        <f t="shared" si="1"/>
        <v>3.325313289853142</v>
      </c>
    </row>
    <row r="25" spans="1:24" ht="15">
      <c r="A25" s="37">
        <v>2.8</v>
      </c>
      <c r="B25" s="23">
        <v>194.9464916176355</v>
      </c>
      <c r="C25" s="33"/>
      <c r="D25" s="23">
        <v>4.8</v>
      </c>
      <c r="E25" s="23">
        <v>237.1364039826475</v>
      </c>
      <c r="F25" s="33"/>
      <c r="G25" s="23">
        <v>6.80000000000001</v>
      </c>
      <c r="H25" s="38">
        <v>261.8684215759307</v>
      </c>
      <c r="V25" s="7">
        <f t="shared" si="0"/>
        <v>2.8</v>
      </c>
      <c r="W25" s="7">
        <f t="shared" si="0"/>
        <v>194.9464916176355</v>
      </c>
      <c r="X25" s="49">
        <f t="shared" si="1"/>
        <v>3.325313289853142</v>
      </c>
    </row>
    <row r="26" spans="1:24" ht="15">
      <c r="A26" s="42">
        <v>2.9</v>
      </c>
      <c r="B26" s="31">
        <v>198.27180490748864</v>
      </c>
      <c r="C26" s="34"/>
      <c r="D26" s="31">
        <v>4.9</v>
      </c>
      <c r="E26" s="31">
        <v>238.59122854695826</v>
      </c>
      <c r="F26" s="34"/>
      <c r="G26" s="31">
        <v>6.90000000000001</v>
      </c>
      <c r="H26" s="43">
        <v>261.8684215759307</v>
      </c>
      <c r="V26" s="7">
        <f t="shared" si="0"/>
        <v>2.9</v>
      </c>
      <c r="W26" s="7">
        <f t="shared" si="0"/>
        <v>198.27180490748864</v>
      </c>
      <c r="X26" s="49">
        <f t="shared" si="1"/>
        <v>3.325313289853142</v>
      </c>
    </row>
    <row r="27" spans="1:26" s="48" customFormat="1" ht="15">
      <c r="A27" s="45"/>
      <c r="B27" s="45"/>
      <c r="C27" s="46"/>
      <c r="D27" s="47"/>
      <c r="G27" s="53"/>
      <c r="H27" s="53"/>
      <c r="U27" s="52"/>
      <c r="V27" s="49">
        <f>D7</f>
        <v>3</v>
      </c>
      <c r="W27" s="49">
        <f>E7</f>
        <v>201.59711819734179</v>
      </c>
      <c r="X27" s="49">
        <f>E7-B26</f>
        <v>3.325313289853142</v>
      </c>
      <c r="Y27" s="60"/>
      <c r="Z27" s="60"/>
    </row>
    <row r="28" spans="1:26" s="48" customFormat="1" ht="15">
      <c r="A28" s="45"/>
      <c r="B28" s="45"/>
      <c r="D28" s="47"/>
      <c r="U28" s="52"/>
      <c r="V28" s="49">
        <f aca="true" t="shared" si="2" ref="V28:W43">D8</f>
        <v>3.1</v>
      </c>
      <c r="W28" s="49">
        <f t="shared" si="2"/>
        <v>204.92243148719493</v>
      </c>
      <c r="X28" s="49">
        <f aca="true" t="shared" si="3" ref="X28:X46">E8-E7</f>
        <v>3.325313289853142</v>
      </c>
      <c r="Y28" s="60"/>
      <c r="Z28" s="60"/>
    </row>
    <row r="29" spans="1:26" s="48" customFormat="1" ht="15">
      <c r="A29" s="45"/>
      <c r="B29" s="45"/>
      <c r="D29" s="47"/>
      <c r="U29" s="52"/>
      <c r="V29" s="49">
        <f t="shared" si="2"/>
        <v>3.2</v>
      </c>
      <c r="W29" s="49">
        <f t="shared" si="2"/>
        <v>208.24774477704807</v>
      </c>
      <c r="X29" s="49">
        <f t="shared" si="3"/>
        <v>3.325313289853142</v>
      </c>
      <c r="Y29" s="60"/>
      <c r="Z29" s="60"/>
    </row>
    <row r="30" spans="1:26" s="48" customFormat="1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U30" s="52"/>
      <c r="V30" s="49">
        <f t="shared" si="2"/>
        <v>3.3</v>
      </c>
      <c r="W30" s="49">
        <f t="shared" si="2"/>
        <v>211.5730580669012</v>
      </c>
      <c r="X30" s="49">
        <f t="shared" si="3"/>
        <v>3.325313289853142</v>
      </c>
      <c r="Y30" s="60"/>
      <c r="Z30" s="60"/>
    </row>
    <row r="31" spans="1:26" s="48" customFormat="1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U31" s="52"/>
      <c r="V31" s="49">
        <f t="shared" si="2"/>
        <v>3.4</v>
      </c>
      <c r="W31" s="49">
        <f t="shared" si="2"/>
        <v>214.89837135675435</v>
      </c>
      <c r="X31" s="49">
        <f t="shared" si="3"/>
        <v>3.325313289853142</v>
      </c>
      <c r="Y31" s="60"/>
      <c r="Z31" s="60"/>
    </row>
    <row r="32" spans="1:26" s="48" customFormat="1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U32" s="52"/>
      <c r="V32" s="49">
        <f t="shared" si="2"/>
        <v>3.5</v>
      </c>
      <c r="W32" s="49">
        <f t="shared" si="2"/>
        <v>218.2236846466075</v>
      </c>
      <c r="X32" s="49">
        <f t="shared" si="3"/>
        <v>3.325313289853142</v>
      </c>
      <c r="Y32" s="60"/>
      <c r="Z32" s="60"/>
    </row>
    <row r="33" spans="1:26" s="48" customFormat="1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U33" s="52"/>
      <c r="V33" s="49">
        <f t="shared" si="2"/>
        <v>3.6</v>
      </c>
      <c r="W33" s="49">
        <f t="shared" si="2"/>
        <v>219.67850921091826</v>
      </c>
      <c r="X33" s="49">
        <f t="shared" si="3"/>
        <v>1.4548245643107691</v>
      </c>
      <c r="Y33" s="60"/>
      <c r="Z33" s="60"/>
    </row>
    <row r="34" spans="1:26" s="48" customFormat="1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U34" s="52"/>
      <c r="V34" s="49">
        <f t="shared" si="2"/>
        <v>3.7</v>
      </c>
      <c r="W34" s="49">
        <f t="shared" si="2"/>
        <v>221.13333377522903</v>
      </c>
      <c r="X34" s="49">
        <f t="shared" si="3"/>
        <v>1.4548245643107691</v>
      </c>
      <c r="Y34" s="60"/>
      <c r="Z34" s="60"/>
    </row>
    <row r="35" spans="1:26" s="48" customFormat="1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U35" s="52"/>
      <c r="V35" s="49">
        <f t="shared" si="2"/>
        <v>3.8</v>
      </c>
      <c r="W35" s="49">
        <f t="shared" si="2"/>
        <v>222.5881583395398</v>
      </c>
      <c r="X35" s="49">
        <f t="shared" si="3"/>
        <v>1.4548245643107691</v>
      </c>
      <c r="Y35" s="60"/>
      <c r="Z35" s="60"/>
    </row>
    <row r="36" spans="1:26" s="48" customFormat="1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U36" s="52"/>
      <c r="V36" s="49">
        <f t="shared" si="2"/>
        <v>3.9</v>
      </c>
      <c r="W36" s="49">
        <f t="shared" si="2"/>
        <v>224.04298290385057</v>
      </c>
      <c r="X36" s="49">
        <f t="shared" si="3"/>
        <v>1.4548245643107691</v>
      </c>
      <c r="Y36" s="60"/>
      <c r="Z36" s="60"/>
    </row>
    <row r="37" spans="1:26" s="48" customFormat="1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U37" s="52"/>
      <c r="V37" s="49">
        <f t="shared" si="2"/>
        <v>4</v>
      </c>
      <c r="W37" s="49">
        <f t="shared" si="2"/>
        <v>225.49780746816134</v>
      </c>
      <c r="X37" s="49">
        <f t="shared" si="3"/>
        <v>1.4548245643107691</v>
      </c>
      <c r="Y37" s="60"/>
      <c r="Z37" s="60"/>
    </row>
    <row r="38" spans="1:26" s="48" customFormat="1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U38" s="52"/>
      <c r="V38" s="49">
        <f t="shared" si="2"/>
        <v>4.1</v>
      </c>
      <c r="W38" s="49">
        <f t="shared" si="2"/>
        <v>226.9526320324721</v>
      </c>
      <c r="X38" s="49">
        <f t="shared" si="3"/>
        <v>1.4548245643107691</v>
      </c>
      <c r="Y38" s="60"/>
      <c r="Z38" s="60"/>
    </row>
    <row r="39" spans="1:26" s="48" customFormat="1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U39" s="52"/>
      <c r="V39" s="49">
        <f t="shared" si="2"/>
        <v>4.2</v>
      </c>
      <c r="W39" s="49">
        <f t="shared" si="2"/>
        <v>228.40745659678288</v>
      </c>
      <c r="X39" s="49">
        <f t="shared" si="3"/>
        <v>1.4548245643107691</v>
      </c>
      <c r="Y39" s="60"/>
      <c r="Z39" s="60"/>
    </row>
    <row r="40" spans="1:26" s="48" customFormat="1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U40" s="52"/>
      <c r="V40" s="49">
        <f t="shared" si="2"/>
        <v>4.3</v>
      </c>
      <c r="W40" s="49">
        <f t="shared" si="2"/>
        <v>229.86228116109365</v>
      </c>
      <c r="X40" s="49">
        <f t="shared" si="3"/>
        <v>1.4548245643107691</v>
      </c>
      <c r="Y40" s="60"/>
      <c r="Z40" s="60"/>
    </row>
    <row r="41" spans="1:26" s="48" customFormat="1" ht="15">
      <c r="A41" s="60"/>
      <c r="B41" s="60"/>
      <c r="C41" s="60"/>
      <c r="D41" s="60"/>
      <c r="E41" s="60"/>
      <c r="F41" s="60"/>
      <c r="G41" s="60"/>
      <c r="H41" s="60"/>
      <c r="I41" s="60"/>
      <c r="J41" s="60"/>
      <c r="U41" s="52"/>
      <c r="V41" s="49">
        <f t="shared" si="2"/>
        <v>4.4</v>
      </c>
      <c r="W41" s="49">
        <f t="shared" si="2"/>
        <v>231.31710572540442</v>
      </c>
      <c r="X41" s="49">
        <f t="shared" si="3"/>
        <v>1.4548245643107691</v>
      </c>
      <c r="Y41" s="60"/>
      <c r="Z41" s="60"/>
    </row>
    <row r="42" spans="1:26" s="48" customFormat="1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U42" s="52"/>
      <c r="V42" s="49">
        <f t="shared" si="2"/>
        <v>4.5</v>
      </c>
      <c r="W42" s="49">
        <f t="shared" si="2"/>
        <v>232.7719302897152</v>
      </c>
      <c r="X42" s="49">
        <f t="shared" si="3"/>
        <v>1.4548245643107691</v>
      </c>
      <c r="Y42" s="60"/>
      <c r="Z42" s="60"/>
    </row>
    <row r="43" spans="1:26" s="48" customFormat="1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U43" s="52"/>
      <c r="V43" s="49">
        <f t="shared" si="2"/>
        <v>4.6</v>
      </c>
      <c r="W43" s="49">
        <f t="shared" si="2"/>
        <v>234.22675485402596</v>
      </c>
      <c r="X43" s="49">
        <f t="shared" si="3"/>
        <v>1.4548245643107691</v>
      </c>
      <c r="Y43" s="60"/>
      <c r="Z43" s="60"/>
    </row>
    <row r="44" spans="1:26" s="48" customFormat="1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U44" s="52"/>
      <c r="V44" s="49">
        <f aca="true" t="shared" si="4" ref="V44:W46">D24</f>
        <v>4.7</v>
      </c>
      <c r="W44" s="49">
        <f t="shared" si="4"/>
        <v>235.68157941833672</v>
      </c>
      <c r="X44" s="49">
        <f t="shared" si="3"/>
        <v>1.4548245643107691</v>
      </c>
      <c r="Y44" s="60"/>
      <c r="Z44" s="60"/>
    </row>
    <row r="45" spans="1:26" s="48" customFormat="1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U45" s="52"/>
      <c r="V45" s="49">
        <f t="shared" si="4"/>
        <v>4.8</v>
      </c>
      <c r="W45" s="49">
        <f t="shared" si="4"/>
        <v>237.1364039826475</v>
      </c>
      <c r="X45" s="49">
        <f t="shared" si="3"/>
        <v>1.4548245643107691</v>
      </c>
      <c r="Y45" s="60"/>
      <c r="Z45" s="60"/>
    </row>
    <row r="46" spans="1:26" s="48" customFormat="1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U46" s="52"/>
      <c r="V46" s="49">
        <f t="shared" si="4"/>
        <v>4.9</v>
      </c>
      <c r="W46" s="49">
        <f t="shared" si="4"/>
        <v>238.59122854695826</v>
      </c>
      <c r="X46" s="49">
        <f t="shared" si="3"/>
        <v>1.4548245643107691</v>
      </c>
      <c r="Y46" s="60"/>
      <c r="Z46" s="60"/>
    </row>
    <row r="47" spans="1:26" s="48" customFormat="1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U47" s="52"/>
      <c r="V47" s="49">
        <f>G7</f>
        <v>5</v>
      </c>
      <c r="W47" s="49">
        <f>H7</f>
        <v>240.04605311126903</v>
      </c>
      <c r="X47" s="49">
        <f>H7-E26</f>
        <v>1.4548245643107691</v>
      </c>
      <c r="Y47" s="60"/>
      <c r="Z47" s="60"/>
    </row>
    <row r="48" spans="1:26" s="48" customFormat="1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U48" s="52"/>
      <c r="V48" s="49">
        <f aca="true" t="shared" si="5" ref="V48:W63">G8</f>
        <v>5.1</v>
      </c>
      <c r="W48" s="49">
        <f t="shared" si="5"/>
        <v>241.5008776755798</v>
      </c>
      <c r="X48" s="49">
        <f aca="true" t="shared" si="6" ref="X48:X66">H8-H7</f>
        <v>1.4548245643107691</v>
      </c>
      <c r="Y48" s="60"/>
      <c r="Z48" s="60"/>
    </row>
    <row r="49" spans="1:26" s="48" customFormat="1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U49" s="52"/>
      <c r="V49" s="49">
        <f t="shared" si="5"/>
        <v>5.2</v>
      </c>
      <c r="W49" s="49">
        <f t="shared" si="5"/>
        <v>242.95570223989057</v>
      </c>
      <c r="X49" s="49">
        <f t="shared" si="6"/>
        <v>1.4548245643107691</v>
      </c>
      <c r="Y49" s="60"/>
      <c r="Z49" s="60"/>
    </row>
    <row r="50" spans="1:26" s="48" customFormat="1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U50" s="52"/>
      <c r="V50" s="49">
        <f t="shared" si="5"/>
        <v>5.3</v>
      </c>
      <c r="W50" s="49">
        <f t="shared" si="5"/>
        <v>244.41052680420134</v>
      </c>
      <c r="X50" s="49">
        <f t="shared" si="6"/>
        <v>1.4548245643107691</v>
      </c>
      <c r="Y50" s="60"/>
      <c r="Z50" s="60"/>
    </row>
    <row r="51" spans="1:26" s="48" customFormat="1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U51" s="52"/>
      <c r="V51" s="49">
        <f t="shared" si="5"/>
        <v>5.4</v>
      </c>
      <c r="W51" s="49">
        <f t="shared" si="5"/>
        <v>245.8653513685121</v>
      </c>
      <c r="X51" s="49">
        <f t="shared" si="6"/>
        <v>1.4548245643107691</v>
      </c>
      <c r="Y51" s="60"/>
      <c r="Z51" s="60"/>
    </row>
    <row r="52" spans="1:26" s="48" customFormat="1" ht="15">
      <c r="A52" s="45"/>
      <c r="B52" s="45"/>
      <c r="D52" s="47"/>
      <c r="I52"/>
      <c r="U52" s="52"/>
      <c r="V52" s="49">
        <f t="shared" si="5"/>
        <v>5.5</v>
      </c>
      <c r="W52" s="49">
        <f t="shared" si="5"/>
        <v>247.32017593282288</v>
      </c>
      <c r="X52" s="49">
        <f t="shared" si="6"/>
        <v>1.4548245643107691</v>
      </c>
      <c r="Y52" s="60"/>
      <c r="Z52" s="60"/>
    </row>
    <row r="53" spans="1:26" s="48" customFormat="1" ht="15">
      <c r="A53" s="45"/>
      <c r="B53" s="45"/>
      <c r="D53" s="47"/>
      <c r="I53"/>
      <c r="U53" s="52"/>
      <c r="V53" s="49">
        <f t="shared" si="5"/>
        <v>5.6</v>
      </c>
      <c r="W53" s="49">
        <f t="shared" si="5"/>
        <v>248.77500049713365</v>
      </c>
      <c r="X53" s="49">
        <f t="shared" si="6"/>
        <v>1.4548245643107691</v>
      </c>
      <c r="Y53" s="60"/>
      <c r="Z53" s="60"/>
    </row>
    <row r="54" spans="1:26" s="48" customFormat="1" ht="15">
      <c r="A54" s="45"/>
      <c r="B54" s="45"/>
      <c r="D54" s="47"/>
      <c r="I54"/>
      <c r="U54" s="52"/>
      <c r="V54" s="49">
        <f t="shared" si="5"/>
        <v>5.7</v>
      </c>
      <c r="W54" s="49">
        <f t="shared" si="5"/>
        <v>250.22982506144442</v>
      </c>
      <c r="X54" s="49">
        <f t="shared" si="6"/>
        <v>1.4548245643107691</v>
      </c>
      <c r="Y54" s="60"/>
      <c r="Z54" s="60"/>
    </row>
    <row r="55" spans="1:26" s="48" customFormat="1" ht="15">
      <c r="A55" s="45"/>
      <c r="B55" s="45"/>
      <c r="D55" s="47"/>
      <c r="I55"/>
      <c r="U55" s="52"/>
      <c r="V55" s="49">
        <f t="shared" si="5"/>
        <v>5.8</v>
      </c>
      <c r="W55" s="49">
        <f t="shared" si="5"/>
        <v>251.68464962575518</v>
      </c>
      <c r="X55" s="49">
        <f t="shared" si="6"/>
        <v>1.4548245643107691</v>
      </c>
      <c r="Y55" s="60"/>
      <c r="Z55" s="60"/>
    </row>
    <row r="56" spans="1:26" s="48" customFormat="1" ht="15">
      <c r="A56" s="45"/>
      <c r="B56" s="45"/>
      <c r="D56" s="47"/>
      <c r="I56"/>
      <c r="U56" s="52"/>
      <c r="V56" s="49">
        <f t="shared" si="5"/>
        <v>5.9</v>
      </c>
      <c r="W56" s="49">
        <f t="shared" si="5"/>
        <v>253.13947419006595</v>
      </c>
      <c r="X56" s="49">
        <f t="shared" si="6"/>
        <v>1.4548245643107691</v>
      </c>
      <c r="Y56" s="60"/>
      <c r="Z56" s="60"/>
    </row>
    <row r="57" spans="1:26" s="48" customFormat="1" ht="15">
      <c r="A57" s="45"/>
      <c r="B57" s="45"/>
      <c r="D57" s="47"/>
      <c r="I57"/>
      <c r="U57" s="52"/>
      <c r="V57" s="49">
        <f t="shared" si="5"/>
        <v>6</v>
      </c>
      <c r="W57" s="49">
        <f t="shared" si="5"/>
        <v>254.59429875437672</v>
      </c>
      <c r="X57" s="49">
        <f t="shared" si="6"/>
        <v>1.4548245643107691</v>
      </c>
      <c r="Y57" s="60"/>
      <c r="Z57" s="60"/>
    </row>
    <row r="58" spans="1:26" s="48" customFormat="1" ht="15">
      <c r="A58" s="45"/>
      <c r="B58" s="45"/>
      <c r="D58" s="47"/>
      <c r="I58"/>
      <c r="U58" s="52"/>
      <c r="V58" s="49">
        <f t="shared" si="5"/>
        <v>6.1</v>
      </c>
      <c r="W58" s="49">
        <f t="shared" si="5"/>
        <v>256.0491233186875</v>
      </c>
      <c r="X58" s="49">
        <f t="shared" si="6"/>
        <v>1.4548245643107975</v>
      </c>
      <c r="Y58" s="60"/>
      <c r="Z58" s="60"/>
    </row>
    <row r="59" spans="1:26" s="48" customFormat="1" ht="15">
      <c r="A59" s="30"/>
      <c r="B59" s="30"/>
      <c r="C59"/>
      <c r="D59" s="22"/>
      <c r="E59"/>
      <c r="F59" s="25"/>
      <c r="G59"/>
      <c r="H59"/>
      <c r="I59"/>
      <c r="U59" s="52"/>
      <c r="V59" s="49">
        <f t="shared" si="5"/>
        <v>6.2</v>
      </c>
      <c r="W59" s="49">
        <f t="shared" si="5"/>
        <v>257.5039478829983</v>
      </c>
      <c r="X59" s="49">
        <f t="shared" si="6"/>
        <v>1.4548245643107975</v>
      </c>
      <c r="Y59" s="60"/>
      <c r="Z59" s="60"/>
    </row>
    <row r="60" spans="1:26" s="48" customFormat="1" ht="15">
      <c r="A60"/>
      <c r="B60"/>
      <c r="C60"/>
      <c r="D60" s="22"/>
      <c r="E60"/>
      <c r="F60" s="25"/>
      <c r="G60"/>
      <c r="H60"/>
      <c r="I60"/>
      <c r="U60" s="52"/>
      <c r="V60" s="49">
        <f t="shared" si="5"/>
        <v>6.3</v>
      </c>
      <c r="W60" s="49">
        <f t="shared" si="5"/>
        <v>258.9587724473091</v>
      </c>
      <c r="X60" s="49">
        <f t="shared" si="6"/>
        <v>1.4548245643107975</v>
      </c>
      <c r="Y60" s="60"/>
      <c r="Z60" s="60"/>
    </row>
    <row r="61" spans="1:26" s="48" customFormat="1" ht="15">
      <c r="A61"/>
      <c r="B61"/>
      <c r="C61"/>
      <c r="D61" s="22"/>
      <c r="E61"/>
      <c r="F61" s="25"/>
      <c r="G61"/>
      <c r="H61"/>
      <c r="I61"/>
      <c r="U61" s="52"/>
      <c r="V61" s="49">
        <f t="shared" si="5"/>
        <v>6.4</v>
      </c>
      <c r="W61" s="49">
        <f t="shared" si="5"/>
        <v>260.4135970116199</v>
      </c>
      <c r="X61" s="49">
        <f t="shared" si="6"/>
        <v>1.4548245643107975</v>
      </c>
      <c r="Y61" s="60"/>
      <c r="Z61" s="60"/>
    </row>
    <row r="62" spans="1:26" s="48" customFormat="1" ht="15">
      <c r="A62"/>
      <c r="B62"/>
      <c r="C62" s="2"/>
      <c r="D62" s="22"/>
      <c r="E62"/>
      <c r="F62" s="25"/>
      <c r="G62"/>
      <c r="H62"/>
      <c r="I62"/>
      <c r="U62" s="52"/>
      <c r="V62" s="49">
        <f t="shared" si="5"/>
        <v>6.50000000000001</v>
      </c>
      <c r="W62" s="49">
        <f t="shared" si="5"/>
        <v>261.8684215759307</v>
      </c>
      <c r="X62" s="49">
        <f t="shared" si="6"/>
        <v>1.4548245643107975</v>
      </c>
      <c r="Y62" s="60"/>
      <c r="Z62" s="60"/>
    </row>
    <row r="63" spans="1:26" s="48" customFormat="1" ht="15">
      <c r="A63"/>
      <c r="B63"/>
      <c r="C63" s="2"/>
      <c r="D63" s="22"/>
      <c r="E63"/>
      <c r="F63" s="25"/>
      <c r="G63"/>
      <c r="H63"/>
      <c r="I63"/>
      <c r="U63" s="52"/>
      <c r="V63" s="49">
        <f t="shared" si="5"/>
        <v>6.6</v>
      </c>
      <c r="W63" s="49">
        <f t="shared" si="5"/>
        <v>261.8684215759307</v>
      </c>
      <c r="X63" s="49">
        <f t="shared" si="6"/>
        <v>0</v>
      </c>
      <c r="Y63" s="60"/>
      <c r="Z63" s="60"/>
    </row>
    <row r="64" spans="1:26" s="48" customFormat="1" ht="15">
      <c r="A64"/>
      <c r="B64"/>
      <c r="C64" s="2"/>
      <c r="D64" s="22"/>
      <c r="E64"/>
      <c r="F64" s="25"/>
      <c r="G64"/>
      <c r="H64"/>
      <c r="I64"/>
      <c r="U64" s="52"/>
      <c r="V64" s="49">
        <f aca="true" t="shared" si="7" ref="V64:W66">G24</f>
        <v>6.7</v>
      </c>
      <c r="W64" s="49">
        <f t="shared" si="7"/>
        <v>261.8684215759307</v>
      </c>
      <c r="X64" s="49">
        <f t="shared" si="6"/>
        <v>0</v>
      </c>
      <c r="Y64" s="60"/>
      <c r="Z64" s="60"/>
    </row>
    <row r="65" spans="1:26" s="48" customFormat="1" ht="15">
      <c r="A65"/>
      <c r="B65"/>
      <c r="C65" s="2"/>
      <c r="D65" s="22"/>
      <c r="E65"/>
      <c r="F65" s="25"/>
      <c r="G65"/>
      <c r="H65"/>
      <c r="I65"/>
      <c r="U65" s="52"/>
      <c r="V65" s="49">
        <f t="shared" si="7"/>
        <v>6.80000000000001</v>
      </c>
      <c r="W65" s="49">
        <f t="shared" si="7"/>
        <v>261.8684215759307</v>
      </c>
      <c r="X65" s="49">
        <f t="shared" si="6"/>
        <v>0</v>
      </c>
      <c r="Y65" s="60"/>
      <c r="Z65" s="60"/>
    </row>
    <row r="66" spans="1:26" s="48" customFormat="1" ht="15">
      <c r="A66"/>
      <c r="B66"/>
      <c r="C66" s="2"/>
      <c r="D66" s="22"/>
      <c r="E66"/>
      <c r="F66" s="25"/>
      <c r="G66"/>
      <c r="H66"/>
      <c r="I66"/>
      <c r="U66" s="52"/>
      <c r="V66" s="49">
        <f t="shared" si="7"/>
        <v>6.90000000000001</v>
      </c>
      <c r="W66" s="49">
        <f t="shared" si="7"/>
        <v>261.8684215759307</v>
      </c>
      <c r="X66" s="49">
        <f t="shared" si="6"/>
        <v>0</v>
      </c>
      <c r="Y66" s="60"/>
      <c r="Z66" s="60"/>
    </row>
    <row r="67" spans="1:26" s="48" customFormat="1" ht="15">
      <c r="A67"/>
      <c r="B67"/>
      <c r="C67" s="2"/>
      <c r="D67" s="22"/>
      <c r="E67"/>
      <c r="F67" s="25"/>
      <c r="G67"/>
      <c r="H67"/>
      <c r="I67"/>
      <c r="U67" s="52"/>
      <c r="V67" s="49">
        <f>V66+0.1</f>
        <v>7.00000000000001</v>
      </c>
      <c r="W67" s="49">
        <f>W66</f>
        <v>261.8684215759307</v>
      </c>
      <c r="X67" s="49">
        <f>X66</f>
        <v>0</v>
      </c>
      <c r="Y67" s="60"/>
      <c r="Z67" s="60"/>
    </row>
    <row r="68" spans="1:26" s="48" customFormat="1" ht="15">
      <c r="A68"/>
      <c r="B68"/>
      <c r="C68" s="2"/>
      <c r="D68" s="22"/>
      <c r="E68"/>
      <c r="F68" s="25"/>
      <c r="G68"/>
      <c r="H68"/>
      <c r="I68"/>
      <c r="U68" s="52"/>
      <c r="V68" s="49">
        <f aca="true" t="shared" si="8" ref="V68:V82">V67+0.1</f>
        <v>7.100000000000009</v>
      </c>
      <c r="W68" s="49">
        <f>W67</f>
        <v>261.8684215759307</v>
      </c>
      <c r="X68" s="49">
        <f aca="true" t="shared" si="9" ref="X68:X82">X67</f>
        <v>0</v>
      </c>
      <c r="Y68" s="60"/>
      <c r="Z68" s="60"/>
    </row>
    <row r="69" spans="1:26" s="48" customFormat="1" ht="15">
      <c r="A69"/>
      <c r="B69"/>
      <c r="C69" s="2"/>
      <c r="D69" s="22"/>
      <c r="E69"/>
      <c r="F69" s="25"/>
      <c r="G69"/>
      <c r="H69"/>
      <c r="I69"/>
      <c r="U69" s="52"/>
      <c r="V69" s="49">
        <f t="shared" si="8"/>
        <v>7.200000000000009</v>
      </c>
      <c r="W69" s="49">
        <f aca="true" t="shared" si="10" ref="W69:W82">W68</f>
        <v>261.8684215759307</v>
      </c>
      <c r="X69" s="49">
        <f t="shared" si="9"/>
        <v>0</v>
      </c>
      <c r="Y69" s="60"/>
      <c r="Z69" s="60"/>
    </row>
    <row r="70" spans="1:26" s="48" customFormat="1" ht="15">
      <c r="A70" s="45"/>
      <c r="B70" s="45"/>
      <c r="D70" s="47"/>
      <c r="U70" s="52"/>
      <c r="V70" s="49">
        <f t="shared" si="8"/>
        <v>7.300000000000009</v>
      </c>
      <c r="W70" s="49">
        <f t="shared" si="10"/>
        <v>261.8684215759307</v>
      </c>
      <c r="X70" s="49">
        <f t="shared" si="9"/>
        <v>0</v>
      </c>
      <c r="Y70" s="60"/>
      <c r="Z70" s="60"/>
    </row>
    <row r="71" spans="1:26" s="48" customFormat="1" ht="15">
      <c r="A71" s="45"/>
      <c r="B71" s="45"/>
      <c r="D71" s="47"/>
      <c r="U71" s="52"/>
      <c r="V71" s="49">
        <f t="shared" si="8"/>
        <v>7.400000000000008</v>
      </c>
      <c r="W71" s="49">
        <f t="shared" si="10"/>
        <v>261.8684215759307</v>
      </c>
      <c r="X71" s="49">
        <f t="shared" si="9"/>
        <v>0</v>
      </c>
      <c r="Y71" s="60"/>
      <c r="Z71" s="60"/>
    </row>
    <row r="72" spans="1:26" s="48" customFormat="1" ht="15">
      <c r="A72" s="45"/>
      <c r="B72" s="45"/>
      <c r="D72" s="47"/>
      <c r="U72" s="52"/>
      <c r="V72" s="49">
        <f t="shared" si="8"/>
        <v>7.500000000000008</v>
      </c>
      <c r="W72" s="49">
        <f t="shared" si="10"/>
        <v>261.8684215759307</v>
      </c>
      <c r="X72" s="49">
        <f t="shared" si="9"/>
        <v>0</v>
      </c>
      <c r="Y72" s="60"/>
      <c r="Z72" s="60"/>
    </row>
    <row r="73" spans="1:26" s="48" customFormat="1" ht="15">
      <c r="A73" s="45"/>
      <c r="B73" s="45"/>
      <c r="D73" s="47"/>
      <c r="U73" s="52"/>
      <c r="V73" s="49">
        <f t="shared" si="8"/>
        <v>7.600000000000008</v>
      </c>
      <c r="W73" s="49">
        <f t="shared" si="10"/>
        <v>261.8684215759307</v>
      </c>
      <c r="X73" s="49">
        <f t="shared" si="9"/>
        <v>0</v>
      </c>
      <c r="Y73" s="60"/>
      <c r="Z73" s="60"/>
    </row>
    <row r="74" spans="1:26" s="48" customFormat="1" ht="15">
      <c r="A74" s="45"/>
      <c r="B74" s="45"/>
      <c r="D74" s="47"/>
      <c r="U74" s="52"/>
      <c r="V74" s="49">
        <f t="shared" si="8"/>
        <v>7.700000000000007</v>
      </c>
      <c r="W74" s="49">
        <f t="shared" si="10"/>
        <v>261.8684215759307</v>
      </c>
      <c r="X74" s="49">
        <f t="shared" si="9"/>
        <v>0</v>
      </c>
      <c r="Y74" s="60"/>
      <c r="Z74" s="60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8"/>
        <v>7.800000000000007</v>
      </c>
      <c r="W75" s="49">
        <f t="shared" si="10"/>
        <v>261.8684215759307</v>
      </c>
      <c r="X75" s="49">
        <f t="shared" si="9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8"/>
        <v>7.900000000000007</v>
      </c>
      <c r="W76" s="49">
        <f t="shared" si="10"/>
        <v>261.8684215759307</v>
      </c>
      <c r="X76" s="49">
        <f t="shared" si="9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8"/>
        <v>8.000000000000007</v>
      </c>
      <c r="W77" s="49">
        <f t="shared" si="10"/>
        <v>261.8684215759307</v>
      </c>
      <c r="X77" s="49">
        <f t="shared" si="9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8"/>
        <v>8.100000000000007</v>
      </c>
      <c r="W78" s="49">
        <f t="shared" si="10"/>
        <v>261.8684215759307</v>
      </c>
      <c r="X78" s="49">
        <f t="shared" si="9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8"/>
        <v>8.200000000000006</v>
      </c>
      <c r="W79" s="49">
        <f t="shared" si="10"/>
        <v>261.8684215759307</v>
      </c>
      <c r="X79" s="49">
        <f t="shared" si="9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8"/>
        <v>8.300000000000006</v>
      </c>
      <c r="W80" s="49">
        <f t="shared" si="10"/>
        <v>261.8684215759307</v>
      </c>
      <c r="X80" s="49">
        <f t="shared" si="9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8"/>
        <v>8.400000000000006</v>
      </c>
      <c r="W81" s="49">
        <f t="shared" si="10"/>
        <v>261.8684215759307</v>
      </c>
      <c r="X81" s="49">
        <f t="shared" si="9"/>
        <v>0</v>
      </c>
    </row>
    <row r="82" spans="1:24" ht="15">
      <c r="A82" s="30"/>
      <c r="B82" s="30"/>
      <c r="V82" s="49">
        <f t="shared" si="8"/>
        <v>8.500000000000005</v>
      </c>
      <c r="W82" s="49">
        <f t="shared" si="10"/>
        <v>261.8684215759307</v>
      </c>
      <c r="X82" s="49">
        <f t="shared" si="9"/>
        <v>0</v>
      </c>
    </row>
    <row r="83" spans="22:24" ht="15">
      <c r="V83" s="49"/>
      <c r="W83" s="4"/>
      <c r="X83" s="51"/>
    </row>
    <row r="84" ht="15">
      <c r="V84" s="46"/>
    </row>
    <row r="85" spans="3:22" ht="15">
      <c r="C85" s="2"/>
      <c r="V85" s="46"/>
    </row>
    <row r="86" spans="3:22" ht="15">
      <c r="C86" s="2"/>
      <c r="V86" s="46"/>
    </row>
    <row r="87" spans="3:22" ht="15">
      <c r="C87" s="2"/>
      <c r="V87" s="46"/>
    </row>
    <row r="88" spans="3:22" ht="15">
      <c r="C88" s="2"/>
      <c r="V88" s="46"/>
    </row>
    <row r="89" spans="3:22" ht="15">
      <c r="C89" s="2"/>
      <c r="V89" s="46"/>
    </row>
    <row r="90" spans="3:22" ht="15">
      <c r="C90" s="2"/>
      <c r="V90" s="46"/>
    </row>
    <row r="91" spans="3:22" ht="15">
      <c r="C91" s="2"/>
      <c r="V91" s="46"/>
    </row>
    <row r="92" spans="3:22" ht="15">
      <c r="C92" s="2"/>
      <c r="V92" s="46"/>
    </row>
    <row r="93" spans="3:22" ht="15">
      <c r="C93" s="2"/>
      <c r="V93" s="46"/>
    </row>
    <row r="94" spans="3:22" ht="15">
      <c r="C94" s="2"/>
      <c r="V94" s="46"/>
    </row>
    <row r="95" spans="3:22" ht="15">
      <c r="C95" s="2"/>
      <c r="V95" s="46"/>
    </row>
    <row r="96" spans="3:22" ht="15">
      <c r="C96" s="2"/>
      <c r="V96" s="46"/>
    </row>
    <row r="97" spans="3:22" ht="15">
      <c r="C97" s="2"/>
      <c r="V97" s="46"/>
    </row>
    <row r="98" spans="3:22" ht="15">
      <c r="C98" s="2"/>
      <c r="V98" s="46"/>
    </row>
    <row r="99" spans="3:22" ht="15">
      <c r="C99" s="2"/>
      <c r="V99" s="46"/>
    </row>
    <row r="100" spans="3:22" ht="15">
      <c r="C100" s="2"/>
      <c r="V100" s="46"/>
    </row>
    <row r="101" spans="3:22" ht="15">
      <c r="C101" s="2"/>
      <c r="V101" s="46"/>
    </row>
    <row r="102" spans="3:22" ht="15">
      <c r="C102" s="2"/>
      <c r="V102" s="46"/>
    </row>
    <row r="103" spans="3:22" ht="15">
      <c r="C103" s="2"/>
      <c r="V103" s="46"/>
    </row>
    <row r="104" spans="3:22" ht="15">
      <c r="C104" s="2"/>
      <c r="V104" s="46"/>
    </row>
    <row r="105" spans="3:22" ht="15">
      <c r="C105" s="2"/>
      <c r="V105" s="46"/>
    </row>
    <row r="106" spans="3:22" ht="15">
      <c r="C106" s="2"/>
      <c r="V106" s="46"/>
    </row>
    <row r="107" spans="3:22" ht="15">
      <c r="C107" s="2"/>
      <c r="V107" s="46"/>
    </row>
    <row r="108" spans="3:22" ht="15">
      <c r="C108" s="2"/>
      <c r="V108" s="46"/>
    </row>
    <row r="109" spans="3:22" ht="15">
      <c r="C109" s="2"/>
      <c r="V109" s="46"/>
    </row>
    <row r="110" spans="3:22" ht="15">
      <c r="C110" s="2"/>
      <c r="V110" s="46"/>
    </row>
    <row r="111" spans="3:22" ht="15">
      <c r="C111" s="2"/>
      <c r="V111" s="46"/>
    </row>
    <row r="112" spans="3:22" ht="15">
      <c r="C112" s="2"/>
      <c r="V112" s="46"/>
    </row>
    <row r="113" spans="3:22" ht="15">
      <c r="C113" s="2"/>
      <c r="V113" s="46"/>
    </row>
    <row r="114" spans="3:22" ht="15">
      <c r="C114" s="2"/>
      <c r="V114" s="46"/>
    </row>
    <row r="115" spans="3:22" ht="15">
      <c r="C115" s="2"/>
      <c r="V115" s="46"/>
    </row>
    <row r="116" spans="3:22" ht="15">
      <c r="C116" s="2"/>
      <c r="V116" s="46"/>
    </row>
    <row r="117" spans="3:22" ht="15">
      <c r="C117" s="2"/>
      <c r="V117" s="46"/>
    </row>
    <row r="118" spans="1:22" ht="15">
      <c r="A118" s="2"/>
      <c r="B118" s="2"/>
      <c r="C118" s="2"/>
      <c r="V118" s="46"/>
    </row>
    <row r="119" spans="1:22" ht="15">
      <c r="A119" s="2"/>
      <c r="B119" s="2"/>
      <c r="C119" s="2"/>
      <c r="V119" s="46"/>
    </row>
    <row r="120" spans="1:22" ht="15">
      <c r="A120" s="2"/>
      <c r="B120" s="2"/>
      <c r="C120" s="2"/>
      <c r="V120" s="46"/>
    </row>
    <row r="121" spans="1:22" ht="15">
      <c r="A121" s="2"/>
      <c r="B121" s="2"/>
      <c r="C121" s="2"/>
      <c r="V121" s="46"/>
    </row>
    <row r="122" spans="1:22" ht="15">
      <c r="A122" s="2"/>
      <c r="B122" s="2"/>
      <c r="C122" s="2"/>
      <c r="V122" s="46"/>
    </row>
    <row r="123" spans="1:22" ht="15">
      <c r="A123" s="2"/>
      <c r="B123" s="2"/>
      <c r="C123" s="2"/>
      <c r="V123" s="46"/>
    </row>
    <row r="124" spans="1:22" ht="15">
      <c r="A124" s="2"/>
      <c r="B124" s="2"/>
      <c r="C124" s="2"/>
      <c r="V124" s="46"/>
    </row>
    <row r="125" spans="1:22" ht="15">
      <c r="A125" s="2"/>
      <c r="B125" s="2"/>
      <c r="C125" s="2"/>
      <c r="V125" s="46"/>
    </row>
    <row r="126" spans="1:22" ht="15">
      <c r="A126" s="2"/>
      <c r="B126" s="2"/>
      <c r="C126" s="2"/>
      <c r="V126" s="46"/>
    </row>
    <row r="127" spans="1:22" ht="15">
      <c r="A127" s="2"/>
      <c r="B127" s="2"/>
      <c r="C127" s="2"/>
      <c r="V127" s="46"/>
    </row>
    <row r="128" spans="1:22" ht="15">
      <c r="A128" s="2"/>
      <c r="B128" s="2"/>
      <c r="C128" s="2"/>
      <c r="V128" s="46"/>
    </row>
    <row r="129" spans="1:22" ht="15">
      <c r="A129" s="2"/>
      <c r="B129" s="2"/>
      <c r="C129" s="2"/>
      <c r="V129" s="46"/>
    </row>
    <row r="130" spans="1:22" ht="15">
      <c r="A130" s="2"/>
      <c r="B130" s="2"/>
      <c r="C130" s="2"/>
      <c r="V130" s="46"/>
    </row>
    <row r="131" spans="1:22" ht="15">
      <c r="A131" s="2"/>
      <c r="B131" s="2"/>
      <c r="C131" s="2"/>
      <c r="V131" s="46"/>
    </row>
    <row r="132" spans="1:22" ht="15">
      <c r="A132" s="2"/>
      <c r="B132" s="2"/>
      <c r="C132" s="2"/>
      <c r="V132" s="46"/>
    </row>
    <row r="133" spans="1:22" ht="15">
      <c r="A133" s="2"/>
      <c r="B133" s="2"/>
      <c r="C133" s="2"/>
      <c r="V133" s="46"/>
    </row>
    <row r="134" spans="1:22" ht="15">
      <c r="A134" s="2"/>
      <c r="B134" s="2"/>
      <c r="C134" s="2"/>
      <c r="V134" s="46"/>
    </row>
    <row r="135" spans="1:22" ht="15">
      <c r="A135" s="2"/>
      <c r="B135" s="2"/>
      <c r="C135" s="2"/>
      <c r="V135" s="46"/>
    </row>
    <row r="136" spans="1:22" ht="15">
      <c r="A136" s="2"/>
      <c r="B136" s="2"/>
      <c r="C136" s="2"/>
      <c r="V136" s="46"/>
    </row>
    <row r="137" spans="1:22" ht="15">
      <c r="A137" s="2"/>
      <c r="B137" s="2"/>
      <c r="C137" s="2"/>
      <c r="V137" s="46"/>
    </row>
    <row r="138" spans="1:22" ht="15">
      <c r="A138" s="2"/>
      <c r="B138" s="2"/>
      <c r="C138" s="2"/>
      <c r="V138" s="46"/>
    </row>
    <row r="139" spans="1:22" ht="15">
      <c r="A139" s="2"/>
      <c r="B139" s="2"/>
      <c r="C139" s="2"/>
      <c r="V139" s="46"/>
    </row>
    <row r="140" spans="1:22" ht="15">
      <c r="A140" s="2"/>
      <c r="B140" s="2"/>
      <c r="C140" s="2"/>
      <c r="V140" s="46"/>
    </row>
    <row r="141" spans="1:22" ht="15">
      <c r="A141" s="2"/>
      <c r="B141" s="2"/>
      <c r="C141" s="2"/>
      <c r="V141" s="46"/>
    </row>
    <row r="142" spans="1:22" ht="15">
      <c r="A142" s="2"/>
      <c r="B142" s="2"/>
      <c r="C142" s="2"/>
      <c r="V142" s="46"/>
    </row>
    <row r="143" spans="1:22" ht="15">
      <c r="A143" s="2"/>
      <c r="B143" s="2"/>
      <c r="C143" s="2"/>
      <c r="V143" s="46"/>
    </row>
    <row r="144" spans="1:22" ht="15">
      <c r="A144" s="2"/>
      <c r="B144" s="2"/>
      <c r="C144" s="2"/>
      <c r="V144" s="46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A1:E1"/>
    <mergeCell ref="A2:E2"/>
    <mergeCell ref="A3:E3"/>
    <mergeCell ref="J4:M4"/>
    <mergeCell ref="J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3" sqref="A3:C3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  <col min="14" max="20" width="9.140625" style="8" customWidth="1"/>
  </cols>
  <sheetData>
    <row r="1" spans="1:3" ht="26.25">
      <c r="A1" s="66" t="s">
        <v>7</v>
      </c>
      <c r="B1" s="66"/>
      <c r="C1" s="66"/>
    </row>
    <row r="2" spans="1:5" ht="15">
      <c r="A2" s="65" t="s">
        <v>25</v>
      </c>
      <c r="B2" s="65"/>
      <c r="C2" s="65"/>
      <c r="D2" s="65"/>
      <c r="E2" s="65"/>
    </row>
    <row r="3" spans="1:5" ht="15">
      <c r="A3" s="72" t="s">
        <v>28</v>
      </c>
      <c r="B3" s="73"/>
      <c r="C3" s="73"/>
      <c r="D3" s="67"/>
      <c r="E3" s="67"/>
    </row>
    <row r="5" spans="1:3" ht="15">
      <c r="A5" s="26" t="s">
        <v>0</v>
      </c>
      <c r="B5" s="26" t="s">
        <v>5</v>
      </c>
      <c r="C5"/>
    </row>
    <row r="6" spans="1:9" ht="15">
      <c r="A6" s="10" t="s">
        <v>1</v>
      </c>
      <c r="B6" s="54">
        <v>125.06718248239629</v>
      </c>
      <c r="C6"/>
      <c r="D6" s="65" t="s">
        <v>13</v>
      </c>
      <c r="E6" s="65"/>
      <c r="F6" s="65"/>
      <c r="G6" s="65"/>
      <c r="H6" s="3">
        <f>B8-B7</f>
        <v>9.818062116024294</v>
      </c>
      <c r="I6" s="56" t="s">
        <v>5</v>
      </c>
    </row>
    <row r="7" spans="1:9" ht="15">
      <c r="A7" s="55">
        <v>1</v>
      </c>
      <c r="B7" s="55">
        <v>135.65957723401706</v>
      </c>
      <c r="C7"/>
      <c r="D7" s="65" t="s">
        <v>14</v>
      </c>
      <c r="E7" s="65"/>
      <c r="F7" s="65"/>
      <c r="G7" s="65"/>
      <c r="H7" s="3">
        <f>B13-B12</f>
        <v>3.9926476598091085</v>
      </c>
      <c r="I7" s="56" t="s">
        <v>5</v>
      </c>
    </row>
    <row r="8" spans="1:3" ht="15">
      <c r="A8" s="12">
        <v>1.1</v>
      </c>
      <c r="B8" s="12">
        <v>145.47763935004136</v>
      </c>
      <c r="C8"/>
    </row>
    <row r="9" spans="1:3" ht="15">
      <c r="A9" s="11">
        <v>1.2</v>
      </c>
      <c r="B9" s="11">
        <v>155.29570146606565</v>
      </c>
      <c r="C9"/>
    </row>
    <row r="10" spans="1:3" ht="15">
      <c r="A10" s="12">
        <v>1.3</v>
      </c>
      <c r="B10" s="12">
        <v>165.11376358208994</v>
      </c>
      <c r="C10"/>
    </row>
    <row r="11" spans="1:3" ht="15">
      <c r="A11" s="11">
        <v>1.4</v>
      </c>
      <c r="B11" s="11">
        <v>174.93182569811424</v>
      </c>
      <c r="C11"/>
    </row>
    <row r="12" spans="1:3" ht="15">
      <c r="A12" s="12">
        <v>1.5</v>
      </c>
      <c r="B12" s="12">
        <v>184.74988781413853</v>
      </c>
      <c r="C12"/>
    </row>
    <row r="13" spans="1:3" ht="15">
      <c r="A13" s="11">
        <v>1.6</v>
      </c>
      <c r="B13" s="11">
        <v>188.74253547394764</v>
      </c>
      <c r="C13"/>
    </row>
    <row r="14" spans="1:3" ht="15">
      <c r="A14" s="12">
        <v>1.7</v>
      </c>
      <c r="B14" s="12">
        <v>192.73518313375675</v>
      </c>
      <c r="C14"/>
    </row>
    <row r="15" spans="1:3" ht="15">
      <c r="A15" s="11">
        <v>1.8</v>
      </c>
      <c r="B15" s="11">
        <v>196.72783079356586</v>
      </c>
      <c r="C15"/>
    </row>
    <row r="16" spans="1:3" ht="15">
      <c r="A16" s="12">
        <v>1.9</v>
      </c>
      <c r="B16" s="12">
        <v>200.72047845337497</v>
      </c>
      <c r="C16"/>
    </row>
    <row r="17" spans="1:3" ht="15">
      <c r="A17" s="11">
        <v>2</v>
      </c>
      <c r="B17" s="11">
        <v>204.71312611318407</v>
      </c>
      <c r="C17"/>
    </row>
    <row r="18" spans="1:3" ht="15">
      <c r="A18" s="12">
        <v>2.1</v>
      </c>
      <c r="B18" s="12">
        <v>208.70577377299318</v>
      </c>
      <c r="C18"/>
    </row>
    <row r="19" spans="1:3" ht="15">
      <c r="A19" s="11">
        <v>2.2</v>
      </c>
      <c r="B19" s="11">
        <v>212.6984214328023</v>
      </c>
      <c r="C19"/>
    </row>
    <row r="20" spans="1:3" ht="15">
      <c r="A20" s="12">
        <v>2.3</v>
      </c>
      <c r="B20" s="12">
        <v>216.6910690926114</v>
      </c>
      <c r="C20"/>
    </row>
    <row r="21" spans="1:3" ht="15">
      <c r="A21" s="11">
        <v>2.4</v>
      </c>
      <c r="B21" s="11">
        <v>220.6837167524205</v>
      </c>
      <c r="C21"/>
    </row>
    <row r="22" spans="1:3" ht="15">
      <c r="A22" s="12">
        <v>2.5</v>
      </c>
      <c r="B22" s="12">
        <v>224.67636441222962</v>
      </c>
      <c r="C22"/>
    </row>
    <row r="23" spans="1:3" ht="15">
      <c r="A23" s="13">
        <v>2.6</v>
      </c>
      <c r="B23" s="13">
        <v>228.66901207203873</v>
      </c>
      <c r="C23"/>
    </row>
    <row r="24" spans="1:3" ht="15">
      <c r="A24" s="48"/>
      <c r="B24" s="48"/>
      <c r="C24"/>
    </row>
    <row r="25" spans="1:2" ht="15">
      <c r="A25" s="4"/>
      <c r="B25" s="48"/>
    </row>
    <row r="26" spans="1:3" ht="15">
      <c r="A26" s="4"/>
      <c r="C26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2" ht="15">
      <c r="A44" s="50"/>
      <c r="B44" s="50"/>
    </row>
    <row r="45" spans="1:3" ht="15">
      <c r="A45" s="51"/>
      <c r="B45" s="48"/>
      <c r="C45"/>
    </row>
    <row r="46" spans="1:2" ht="15">
      <c r="A46" s="50"/>
      <c r="B46" s="50"/>
    </row>
    <row r="47" spans="1:2" ht="15">
      <c r="A47" s="50"/>
      <c r="B47" s="50"/>
    </row>
    <row r="48" spans="1:2" ht="15">
      <c r="A48" s="50"/>
      <c r="B48" s="50"/>
    </row>
    <row r="49" spans="1:2" ht="15">
      <c r="A49" s="50"/>
      <c r="B49" s="50"/>
    </row>
    <row r="50" spans="1:2" ht="15">
      <c r="A50" s="50"/>
      <c r="B50" s="50"/>
    </row>
    <row r="51" spans="1:2" ht="15">
      <c r="A51" s="50"/>
      <c r="B51" s="50"/>
    </row>
    <row r="52" spans="1:2" ht="15">
      <c r="A52" s="50"/>
      <c r="B52" s="50"/>
    </row>
    <row r="53" spans="1:2" ht="15">
      <c r="A53" s="50"/>
      <c r="B53" s="50"/>
    </row>
    <row r="54" spans="1:2" ht="15">
      <c r="A54" s="50"/>
      <c r="B54" s="50"/>
    </row>
    <row r="55" spans="1:2" ht="15">
      <c r="A55" s="50"/>
      <c r="B55" s="50"/>
    </row>
    <row r="56" spans="1:2" ht="15">
      <c r="A56" s="50"/>
      <c r="B56" s="50"/>
    </row>
    <row r="57" spans="1:2" ht="15">
      <c r="A57" s="50"/>
      <c r="B57" s="50"/>
    </row>
    <row r="58" spans="1:2" ht="15">
      <c r="A58" s="50"/>
      <c r="B58" s="50"/>
    </row>
    <row r="59" spans="1:2" ht="15">
      <c r="A59" s="50"/>
      <c r="B59" s="50"/>
    </row>
    <row r="60" spans="1:2" ht="15">
      <c r="A60" s="50"/>
      <c r="B60" s="50"/>
    </row>
    <row r="61" spans="1:2" ht="15">
      <c r="A61" s="50"/>
      <c r="B61" s="50"/>
    </row>
    <row r="62" spans="1:2" ht="15">
      <c r="A62" s="50"/>
      <c r="B62" s="50"/>
    </row>
    <row r="63" spans="1:2" ht="15">
      <c r="A63" s="50"/>
      <c r="B63" s="50"/>
    </row>
    <row r="64" spans="1:2" ht="15">
      <c r="A64" s="50"/>
      <c r="B64" s="50"/>
    </row>
    <row r="65" spans="1:2" ht="15">
      <c r="A65" s="50"/>
      <c r="B65" s="50"/>
    </row>
    <row r="66" spans="1:2" ht="15">
      <c r="A66" s="50"/>
      <c r="B66" s="50"/>
    </row>
    <row r="67" spans="1:2" ht="15">
      <c r="A67" s="50"/>
      <c r="B67" s="50"/>
    </row>
    <row r="68" spans="1:2" ht="15">
      <c r="A68" s="50"/>
      <c r="B68" s="50"/>
    </row>
    <row r="69" spans="1:2" ht="15">
      <c r="A69" s="50"/>
      <c r="B69" s="50"/>
    </row>
    <row r="70" spans="1:2" ht="15">
      <c r="A70" s="50"/>
      <c r="B70" s="50"/>
    </row>
    <row r="71" spans="1:2" ht="15">
      <c r="A71" s="50"/>
      <c r="B71" s="50"/>
    </row>
    <row r="72" spans="1:2" ht="15">
      <c r="A72" s="50"/>
      <c r="B72" s="50"/>
    </row>
    <row r="73" spans="1:2" ht="15">
      <c r="A73" s="50"/>
      <c r="B73" s="50"/>
    </row>
    <row r="74" spans="1:2" ht="15">
      <c r="A74" s="50"/>
      <c r="B74" s="50"/>
    </row>
    <row r="75" spans="1:2" ht="15">
      <c r="A75" s="50"/>
      <c r="B75" s="50"/>
    </row>
    <row r="76" spans="1:2" ht="15">
      <c r="A76" s="50"/>
      <c r="B76" s="50"/>
    </row>
    <row r="77" spans="1:2" ht="15">
      <c r="A77" s="50"/>
      <c r="B77" s="50"/>
    </row>
    <row r="78" spans="1:2" ht="15">
      <c r="A78" s="50"/>
      <c r="B78" s="50"/>
    </row>
    <row r="79" spans="1:2" ht="15">
      <c r="A79" s="50"/>
      <c r="B79" s="50"/>
    </row>
    <row r="80" spans="1:2" ht="15">
      <c r="A80" s="50"/>
      <c r="B80" s="50"/>
    </row>
    <row r="81" spans="1:2" ht="15">
      <c r="A81" s="50"/>
      <c r="B81" s="50"/>
    </row>
    <row r="82" spans="1:2" ht="15">
      <c r="A82" s="50"/>
      <c r="B82" s="50"/>
    </row>
    <row r="83" spans="1:2" ht="15">
      <c r="A83" s="50"/>
      <c r="B83" s="50"/>
    </row>
    <row r="84" spans="1:2" ht="15">
      <c r="A84" s="50"/>
      <c r="B84" s="50"/>
    </row>
    <row r="85" spans="1:2" ht="15">
      <c r="A85" s="50"/>
      <c r="B85" s="50"/>
    </row>
    <row r="86" spans="1:2" ht="15">
      <c r="A86" s="50"/>
      <c r="B86" s="50"/>
    </row>
    <row r="87" spans="1:2" ht="15">
      <c r="A87" s="50"/>
      <c r="B87" s="50"/>
    </row>
    <row r="88" spans="1:2" ht="15">
      <c r="A88" s="50"/>
      <c r="B88" s="50"/>
    </row>
    <row r="89" spans="1:2" ht="15">
      <c r="A89" s="50"/>
      <c r="B89" s="50"/>
    </row>
    <row r="90" spans="1:2" ht="15">
      <c r="A90" s="50"/>
      <c r="B90" s="50"/>
    </row>
    <row r="91" spans="1:2" ht="15">
      <c r="A91" s="50"/>
      <c r="B91" s="50"/>
    </row>
    <row r="92" spans="1:2" ht="15">
      <c r="A92" s="50"/>
      <c r="B92" s="50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6">
    <mergeCell ref="A1:C1"/>
    <mergeCell ref="A3:C3"/>
    <mergeCell ref="D6:G6"/>
    <mergeCell ref="D7:G7"/>
    <mergeCell ref="D3:E3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3" sqref="A3:C3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</cols>
  <sheetData>
    <row r="1" spans="1:3" ht="26.25">
      <c r="A1" s="66" t="s">
        <v>8</v>
      </c>
      <c r="B1" s="66"/>
      <c r="C1" s="66"/>
    </row>
    <row r="2" spans="1:5" ht="15">
      <c r="A2" s="65" t="s">
        <v>25</v>
      </c>
      <c r="B2" s="65"/>
      <c r="C2" s="65"/>
      <c r="D2" s="65"/>
      <c r="E2" s="65"/>
    </row>
    <row r="3" spans="1:5" ht="15">
      <c r="A3" s="72" t="s">
        <v>29</v>
      </c>
      <c r="B3" s="73"/>
      <c r="C3" s="73"/>
      <c r="D3" s="25"/>
      <c r="E3" s="25"/>
    </row>
    <row r="5" spans="1:2" ht="15">
      <c r="A5" s="26" t="s">
        <v>0</v>
      </c>
      <c r="B5" s="26" t="s">
        <v>5</v>
      </c>
    </row>
    <row r="6" spans="1:9" ht="15">
      <c r="A6" s="10" t="s">
        <v>1</v>
      </c>
      <c r="B6" s="54">
        <v>126.03412294891959</v>
      </c>
      <c r="C6"/>
      <c r="D6" s="65" t="s">
        <v>13</v>
      </c>
      <c r="E6" s="65"/>
      <c r="F6" s="65"/>
      <c r="G6" s="65"/>
      <c r="H6" s="3">
        <f>B8-B7</f>
        <v>10.229163429775951</v>
      </c>
      <c r="I6" s="5" t="s">
        <v>5</v>
      </c>
    </row>
    <row r="7" spans="1:9" ht="15">
      <c r="A7" s="55">
        <v>1</v>
      </c>
      <c r="B7" s="55">
        <v>140.07715168507914</v>
      </c>
      <c r="C7"/>
      <c r="D7" s="65" t="s">
        <v>14</v>
      </c>
      <c r="E7" s="65"/>
      <c r="F7" s="65"/>
      <c r="G7" s="65"/>
      <c r="H7" s="3">
        <f>B13-B12</f>
        <v>4.284712875073012</v>
      </c>
      <c r="I7" s="5" t="s">
        <v>5</v>
      </c>
    </row>
    <row r="8" spans="1:3" ht="15">
      <c r="A8" s="12">
        <v>1.1</v>
      </c>
      <c r="B8" s="12">
        <v>150.3063151148551</v>
      </c>
      <c r="C8"/>
    </row>
    <row r="9" spans="1:3" ht="15">
      <c r="A9" s="11">
        <v>1.2</v>
      </c>
      <c r="B9" s="11">
        <v>160.53547854463105</v>
      </c>
      <c r="C9"/>
    </row>
    <row r="10" spans="1:3" ht="15">
      <c r="A10" s="12">
        <v>1.3</v>
      </c>
      <c r="B10" s="12">
        <v>170.764641974407</v>
      </c>
      <c r="C10"/>
    </row>
    <row r="11" spans="1:3" ht="15">
      <c r="A11" s="11">
        <v>1.4</v>
      </c>
      <c r="B11" s="11">
        <v>180.99380540418295</v>
      </c>
      <c r="C11"/>
    </row>
    <row r="12" spans="1:3" ht="15">
      <c r="A12" s="12">
        <v>1.5</v>
      </c>
      <c r="B12" s="12">
        <v>191.2229688339589</v>
      </c>
      <c r="C12"/>
    </row>
    <row r="13" spans="1:3" ht="15">
      <c r="A13" s="11">
        <v>1.6</v>
      </c>
      <c r="B13" s="11">
        <v>195.5076817090319</v>
      </c>
      <c r="C13"/>
    </row>
    <row r="14" spans="1:3" ht="15">
      <c r="A14" s="12">
        <v>1.7</v>
      </c>
      <c r="B14" s="12">
        <v>199.79239458410493</v>
      </c>
      <c r="C14"/>
    </row>
    <row r="15" spans="1:3" ht="15">
      <c r="A15" s="11">
        <v>1.8</v>
      </c>
      <c r="B15" s="11">
        <v>204.07710745917794</v>
      </c>
      <c r="C15"/>
    </row>
    <row r="16" spans="1:3" ht="15">
      <c r="A16" s="12">
        <v>1.9</v>
      </c>
      <c r="B16" s="12">
        <v>208.36182033425095</v>
      </c>
      <c r="C16"/>
    </row>
    <row r="17" spans="1:3" ht="15">
      <c r="A17" s="11">
        <v>2</v>
      </c>
      <c r="B17" s="11">
        <v>212.64653320932396</v>
      </c>
      <c r="C17"/>
    </row>
    <row r="18" spans="1:3" ht="15">
      <c r="A18" s="12">
        <v>2.1</v>
      </c>
      <c r="B18" s="12">
        <v>216.93124608439697</v>
      </c>
      <c r="C18"/>
    </row>
    <row r="19" spans="1:3" ht="15">
      <c r="A19" s="11">
        <v>2.2</v>
      </c>
      <c r="B19" s="11">
        <v>221.21595895947</v>
      </c>
      <c r="C19"/>
    </row>
    <row r="20" spans="1:3" ht="15">
      <c r="A20" s="12">
        <v>2.3</v>
      </c>
      <c r="B20" s="12">
        <v>225.500671834543</v>
      </c>
      <c r="C20"/>
    </row>
    <row r="21" spans="1:3" ht="15">
      <c r="A21" s="11">
        <v>2.4</v>
      </c>
      <c r="B21" s="11">
        <v>229.785384709616</v>
      </c>
      <c r="C21"/>
    </row>
    <row r="22" spans="1:3" ht="15">
      <c r="A22" s="12">
        <v>2.5</v>
      </c>
      <c r="B22" s="12">
        <v>234.07009758468902</v>
      </c>
      <c r="C22"/>
    </row>
    <row r="23" spans="1:3" ht="15">
      <c r="A23" s="11">
        <v>2.6</v>
      </c>
      <c r="B23" s="11">
        <v>238.35481045976204</v>
      </c>
      <c r="C23"/>
    </row>
    <row r="24" spans="1:3" ht="15">
      <c r="A24" s="12">
        <v>2.7</v>
      </c>
      <c r="B24" s="12">
        <v>242.63952333483505</v>
      </c>
      <c r="C24"/>
    </row>
    <row r="25" spans="1:3" ht="15">
      <c r="A25" s="13">
        <v>2.8</v>
      </c>
      <c r="B25" s="13">
        <v>246.92423620990806</v>
      </c>
      <c r="C25"/>
    </row>
    <row r="26" spans="1:3" ht="15">
      <c r="A26" s="2"/>
      <c r="B26" s="2"/>
      <c r="C26" s="7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3" ht="15">
      <c r="A44" s="4"/>
      <c r="C44"/>
    </row>
    <row r="45" ht="15"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5">
    <mergeCell ref="A1:C1"/>
    <mergeCell ref="A3:C3"/>
    <mergeCell ref="D6:G6"/>
    <mergeCell ref="D7:G7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A3" sqref="A3:C3"/>
    </sheetView>
  </sheetViews>
  <sheetFormatPr defaultColWidth="9.140625" defaultRowHeight="15"/>
  <cols>
    <col min="2" max="2" width="9.421875" style="0" customWidth="1"/>
    <col min="3" max="3" width="23.140625" style="4" customWidth="1"/>
    <col min="5" max="5" width="6.421875" style="0" customWidth="1"/>
    <col min="6" max="7" width="8.57421875" style="0" customWidth="1"/>
    <col min="8" max="8" width="6.421875" style="0" customWidth="1"/>
    <col min="12" max="15" width="9.140625" style="6" customWidth="1"/>
  </cols>
  <sheetData>
    <row r="1" spans="1:3" ht="26.25">
      <c r="A1" s="66" t="s">
        <v>9</v>
      </c>
      <c r="B1" s="66"/>
      <c r="C1" s="66"/>
    </row>
    <row r="2" spans="1:5" ht="15">
      <c r="A2" s="65" t="s">
        <v>25</v>
      </c>
      <c r="B2" s="65"/>
      <c r="C2" s="65"/>
      <c r="D2" s="65"/>
      <c r="E2" s="65"/>
    </row>
    <row r="3" spans="1:5" ht="15">
      <c r="A3" s="72" t="s">
        <v>23</v>
      </c>
      <c r="B3" s="73"/>
      <c r="C3" s="73"/>
      <c r="D3" s="71"/>
      <c r="E3" s="71"/>
    </row>
    <row r="5" spans="1:3" ht="15">
      <c r="A5" s="14" t="s">
        <v>0</v>
      </c>
      <c r="B5" s="14" t="s">
        <v>5</v>
      </c>
      <c r="C5" s="6"/>
    </row>
    <row r="6" spans="1:9" ht="15">
      <c r="A6" s="15">
        <v>0.45</v>
      </c>
      <c r="B6" s="15">
        <v>119.32045613836677</v>
      </c>
      <c r="C6" s="6"/>
      <c r="D6" s="65" t="s">
        <v>15</v>
      </c>
      <c r="E6" s="65"/>
      <c r="F6" s="65"/>
      <c r="G6" s="65"/>
      <c r="H6" s="3">
        <f>C8</f>
        <v>4.381096661667954</v>
      </c>
      <c r="I6" s="5" t="s">
        <v>5</v>
      </c>
    </row>
    <row r="7" spans="1:2" ht="15">
      <c r="A7" s="12">
        <v>0.5</v>
      </c>
      <c r="B7" s="12">
        <v>123.70155280003473</v>
      </c>
    </row>
    <row r="8" spans="1:3" ht="15">
      <c r="A8" s="11">
        <v>0.55</v>
      </c>
      <c r="B8" s="11">
        <v>128.0826494617027</v>
      </c>
      <c r="C8" s="7">
        <f aca="true" t="shared" si="0" ref="C8:C23">B8-B7</f>
        <v>4.381096661667954</v>
      </c>
    </row>
    <row r="9" spans="1:3" ht="15">
      <c r="A9" s="12">
        <v>0.6</v>
      </c>
      <c r="B9" s="12">
        <v>132.46374612337064</v>
      </c>
      <c r="C9" s="7">
        <f t="shared" si="0"/>
        <v>4.381096661667954</v>
      </c>
    </row>
    <row r="10" spans="1:3" ht="15">
      <c r="A10" s="11">
        <v>0.65</v>
      </c>
      <c r="B10" s="11">
        <v>136.8448427850386</v>
      </c>
      <c r="C10" s="7">
        <f t="shared" si="0"/>
        <v>4.381096661667954</v>
      </c>
    </row>
    <row r="11" spans="1:3" ht="15">
      <c r="A11" s="12">
        <v>0.7</v>
      </c>
      <c r="B11" s="12">
        <v>141.22593944670655</v>
      </c>
      <c r="C11" s="7">
        <f t="shared" si="0"/>
        <v>4.381096661667954</v>
      </c>
    </row>
    <row r="12" spans="1:3" ht="15">
      <c r="A12" s="11">
        <v>0.75</v>
      </c>
      <c r="B12" s="11">
        <v>145.6070361083745</v>
      </c>
      <c r="C12" s="7">
        <f t="shared" si="0"/>
        <v>4.381096661667954</v>
      </c>
    </row>
    <row r="13" spans="1:3" ht="15">
      <c r="A13" s="12">
        <v>0.8</v>
      </c>
      <c r="B13" s="12">
        <v>149.98813277004245</v>
      </c>
      <c r="C13" s="7">
        <f t="shared" si="0"/>
        <v>4.381096661667954</v>
      </c>
    </row>
    <row r="14" spans="1:3" ht="15">
      <c r="A14" s="11">
        <v>0.85</v>
      </c>
      <c r="B14" s="11">
        <v>154.3692294317104</v>
      </c>
      <c r="C14" s="7">
        <f t="shared" si="0"/>
        <v>4.381096661667954</v>
      </c>
    </row>
    <row r="15" spans="1:3" ht="15">
      <c r="A15" s="12">
        <v>0.9</v>
      </c>
      <c r="B15" s="12">
        <v>158.75032609337836</v>
      </c>
      <c r="C15" s="7">
        <f t="shared" si="0"/>
        <v>4.381096661667954</v>
      </c>
    </row>
    <row r="16" spans="1:3" ht="15">
      <c r="A16" s="11">
        <v>0.95</v>
      </c>
      <c r="B16" s="11">
        <v>163.13142275504632</v>
      </c>
      <c r="C16" s="7">
        <f t="shared" si="0"/>
        <v>4.381096661667954</v>
      </c>
    </row>
    <row r="17" spans="1:3" ht="15">
      <c r="A17" s="12">
        <v>1</v>
      </c>
      <c r="B17" s="12">
        <v>167.51251941671427</v>
      </c>
      <c r="C17" s="7">
        <f t="shared" si="0"/>
        <v>4.381096661667954</v>
      </c>
    </row>
    <row r="18" spans="1:3" ht="15">
      <c r="A18" s="11">
        <v>1.05</v>
      </c>
      <c r="B18" s="11">
        <v>171.89361607838222</v>
      </c>
      <c r="C18" s="7">
        <f t="shared" si="0"/>
        <v>4.381096661667954</v>
      </c>
    </row>
    <row r="19" spans="1:3" ht="15">
      <c r="A19" s="12">
        <v>1.1</v>
      </c>
      <c r="B19" s="12">
        <v>176.27471274005018</v>
      </c>
      <c r="C19" s="7">
        <f t="shared" si="0"/>
        <v>4.381096661667954</v>
      </c>
    </row>
    <row r="20" spans="1:3" ht="15">
      <c r="A20" s="11">
        <v>1.15</v>
      </c>
      <c r="B20" s="11">
        <v>180.65580940171813</v>
      </c>
      <c r="C20" s="7">
        <f t="shared" si="0"/>
        <v>4.381096661667954</v>
      </c>
    </row>
    <row r="21" spans="1:3" ht="15">
      <c r="A21" s="12">
        <v>1.2</v>
      </c>
      <c r="B21" s="12">
        <v>185.03690606338608</v>
      </c>
      <c r="C21" s="7">
        <f t="shared" si="0"/>
        <v>4.381096661667954</v>
      </c>
    </row>
    <row r="22" spans="1:3" ht="15">
      <c r="A22" s="13">
        <v>1.25</v>
      </c>
      <c r="B22" s="13">
        <v>189.41800272505404</v>
      </c>
      <c r="C22" s="7">
        <f t="shared" si="0"/>
        <v>4.381096661667954</v>
      </c>
    </row>
    <row r="23" spans="1:3" ht="15">
      <c r="A23" s="2"/>
      <c r="B23" s="2"/>
      <c r="C23" s="7">
        <f t="shared" si="0"/>
        <v>-189.41800272505404</v>
      </c>
    </row>
    <row r="24" spans="1:3" ht="15">
      <c r="A24" s="6"/>
      <c r="C24" s="6"/>
    </row>
    <row r="25" ht="15">
      <c r="C25" s="6"/>
    </row>
    <row r="26" ht="15">
      <c r="C26"/>
    </row>
    <row r="27" ht="15"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spans="1:2" ht="15">
      <c r="A46" s="2"/>
      <c r="B46" s="4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/>
  <mergeCells count="5">
    <mergeCell ref="A1:C1"/>
    <mergeCell ref="D6:G6"/>
    <mergeCell ref="A2:E2"/>
    <mergeCell ref="A3:C3"/>
    <mergeCell ref="D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J15" sqref="J15"/>
    </sheetView>
  </sheetViews>
  <sheetFormatPr defaultColWidth="9.140625" defaultRowHeight="15"/>
  <cols>
    <col min="1" max="1" width="15.00390625" style="0" bestFit="1" customWidth="1"/>
    <col min="2" max="2" width="10.57421875" style="0" bestFit="1" customWidth="1"/>
    <col min="3" max="3" width="14.140625" style="0" customWidth="1"/>
  </cols>
  <sheetData>
    <row r="1" spans="1:3" ht="26.25">
      <c r="A1" s="66" t="s">
        <v>10</v>
      </c>
      <c r="B1" s="66"/>
      <c r="C1" s="66"/>
    </row>
    <row r="2" spans="1:5" ht="15">
      <c r="A2" s="65" t="s">
        <v>25</v>
      </c>
      <c r="B2" s="65"/>
      <c r="C2" s="65"/>
      <c r="D2" s="65"/>
      <c r="E2" s="65"/>
    </row>
    <row r="3" spans="1:5" ht="15">
      <c r="A3" s="72" t="s">
        <v>24</v>
      </c>
      <c r="B3" s="73"/>
      <c r="C3" s="73"/>
      <c r="D3" s="67"/>
      <c r="E3" s="67"/>
    </row>
    <row r="4" ht="15.75" thickBot="1"/>
    <row r="5" spans="1:2" ht="19.5" thickBot="1">
      <c r="A5" s="69" t="s">
        <v>2</v>
      </c>
      <c r="B5" s="70"/>
    </row>
    <row r="6" spans="1:2" ht="15">
      <c r="A6" s="19" t="s">
        <v>16</v>
      </c>
      <c r="B6" s="20" t="s">
        <v>5</v>
      </c>
    </row>
    <row r="7" spans="1:2" ht="15">
      <c r="A7" s="21" t="s">
        <v>1</v>
      </c>
      <c r="B7" s="15">
        <v>60.565333145112454</v>
      </c>
    </row>
    <row r="8" spans="1:2" ht="15">
      <c r="A8" s="6" t="s">
        <v>17</v>
      </c>
      <c r="B8" s="12">
        <v>117.34533296865541</v>
      </c>
    </row>
    <row r="9" spans="1:2" ht="15">
      <c r="A9" s="16" t="s">
        <v>18</v>
      </c>
      <c r="B9" s="11">
        <v>143.84266621964207</v>
      </c>
    </row>
    <row r="10" spans="1:2" ht="15">
      <c r="A10" s="17" t="s">
        <v>19</v>
      </c>
      <c r="B10" s="18">
        <v>158.98399950592028</v>
      </c>
    </row>
    <row r="11" ht="15.75" thickBot="1"/>
    <row r="12" spans="1:2" ht="19.5" thickBot="1">
      <c r="A12" s="69" t="s">
        <v>3</v>
      </c>
      <c r="B12" s="70"/>
    </row>
    <row r="13" spans="1:2" ht="15">
      <c r="A13" s="19" t="s">
        <v>16</v>
      </c>
      <c r="B13" s="20" t="s">
        <v>5</v>
      </c>
    </row>
    <row r="14" spans="1:5" ht="15">
      <c r="A14" s="21" t="s">
        <v>1</v>
      </c>
      <c r="B14" s="15">
        <v>50.87487984189446</v>
      </c>
      <c r="E14" s="1"/>
    </row>
    <row r="15" spans="1:5" ht="15">
      <c r="A15" s="6" t="s">
        <v>17</v>
      </c>
      <c r="B15" s="12">
        <v>98.57007969367055</v>
      </c>
      <c r="E15" s="1"/>
    </row>
    <row r="16" spans="1:5" ht="15">
      <c r="A16" s="16" t="s">
        <v>18</v>
      </c>
      <c r="B16" s="11">
        <v>120.82783962449933</v>
      </c>
      <c r="E16" s="1"/>
    </row>
    <row r="17" spans="1:5" ht="15">
      <c r="A17" s="17" t="s">
        <v>19</v>
      </c>
      <c r="B17" s="18">
        <v>133.54655958497304</v>
      </c>
      <c r="E17" s="1"/>
    </row>
    <row r="21" spans="1:5" ht="15">
      <c r="A21" s="25"/>
      <c r="B21" s="25"/>
      <c r="C21" s="25"/>
      <c r="D21" s="25"/>
      <c r="E21" s="25"/>
    </row>
    <row r="22" spans="1:5" ht="15">
      <c r="A22" s="25"/>
      <c r="B22" s="25"/>
      <c r="C22" s="25"/>
      <c r="D22" s="25"/>
      <c r="E22" s="25"/>
    </row>
    <row r="23" spans="1:5" ht="15">
      <c r="A23" s="25"/>
      <c r="B23" s="25"/>
      <c r="C23" s="25"/>
      <c r="D23" s="25"/>
      <c r="E23" s="25"/>
    </row>
    <row r="24" spans="1:5" ht="15">
      <c r="A24" s="25"/>
      <c r="B24" s="25"/>
      <c r="C24" s="25"/>
      <c r="D24" s="25"/>
      <c r="E24" s="25"/>
    </row>
    <row r="25" spans="1:5" ht="15">
      <c r="A25" s="25"/>
      <c r="B25" s="25"/>
      <c r="C25" s="25"/>
      <c r="D25" s="25"/>
      <c r="E25" s="25"/>
    </row>
    <row r="26" spans="1:5" ht="15">
      <c r="A26" s="25"/>
      <c r="B26" s="25"/>
      <c r="C26" s="25"/>
      <c r="D26" s="25"/>
      <c r="E26" s="25"/>
    </row>
    <row r="27" spans="1:5" ht="15">
      <c r="A27" s="25"/>
      <c r="B27" s="25"/>
      <c r="C27" s="25"/>
      <c r="D27" s="25"/>
      <c r="E27" s="25"/>
    </row>
    <row r="28" spans="1:5" ht="15">
      <c r="A28" s="25"/>
      <c r="B28" s="25"/>
      <c r="C28" s="25"/>
      <c r="D28" s="25"/>
      <c r="E28" s="25"/>
    </row>
    <row r="29" spans="1:5" ht="15">
      <c r="A29" s="25"/>
      <c r="B29" s="25"/>
      <c r="C29" s="25"/>
      <c r="D29" s="25"/>
      <c r="E29" s="25"/>
    </row>
    <row r="30" spans="1:5" ht="15">
      <c r="A30" s="25"/>
      <c r="B30" s="25"/>
      <c r="C30" s="25"/>
      <c r="D30" s="25"/>
      <c r="E30" s="25"/>
    </row>
    <row r="31" spans="1:5" ht="15">
      <c r="A31" s="25"/>
      <c r="B31" s="25"/>
      <c r="C31" s="25"/>
      <c r="D31" s="25"/>
      <c r="E31" s="25"/>
    </row>
    <row r="32" spans="1:5" ht="15">
      <c r="A32" s="25"/>
      <c r="B32" s="25"/>
      <c r="C32" s="25"/>
      <c r="D32" s="25"/>
      <c r="E32" s="25"/>
    </row>
    <row r="33" spans="1:5" ht="15">
      <c r="A33" s="25"/>
      <c r="B33" s="25"/>
      <c r="C33" s="25"/>
      <c r="D33" s="25"/>
      <c r="E33" s="25"/>
    </row>
    <row r="34" spans="1:5" ht="15">
      <c r="A34" s="25"/>
      <c r="B34" s="25"/>
      <c r="C34" s="25"/>
      <c r="D34" s="25"/>
      <c r="E34" s="25"/>
    </row>
    <row r="35" spans="1:5" ht="15">
      <c r="A35" s="25"/>
      <c r="B35" s="25"/>
      <c r="C35" s="25"/>
      <c r="D35" s="25"/>
      <c r="E35" s="25"/>
    </row>
  </sheetData>
  <sheetProtection/>
  <mergeCells count="6">
    <mergeCell ref="A1:C1"/>
    <mergeCell ref="A5:B5"/>
    <mergeCell ref="A12:B12"/>
    <mergeCell ref="A3:C3"/>
    <mergeCell ref="D3:E3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nyttvidmidunarverd_februar_2021</dc:title>
  <dc:subject/>
  <dc:creator/>
  <cp:keywords/>
  <dc:description/>
  <cp:lastModifiedBy/>
  <dcterms:created xsi:type="dcterms:W3CDTF">2020-03-03T12:56:45Z</dcterms:created>
  <dcterms:modified xsi:type="dcterms:W3CDTF">2021-04-07T13:52:17Z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0x010100004648F337480B44B5D0BEB4CE4675B6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a3acf11b1ab540638ff84e5944cacc30">
    <vt:lpwstr>2.0 Almennt um fiskverð|1632542d-b104-4c04-b72f-c963fa128f48</vt:lpwstr>
  </property>
  <property fmtid="{D5CDD505-2E9C-101B-9397-08002B2CF9AE}" pid="6" name="TaxCatchAll">
    <vt:lpwstr>6;#2.2 Eftirlit með fiskverði|791424c6-39e4-401a-bf86-56f6a6cba380</vt:lpwstr>
  </property>
  <property fmtid="{D5CDD505-2E9C-101B-9397-08002B2CF9AE}" pid="7" name="wpSentReceived">
    <vt:lpwstr>2021-02-03T10:39:37Z</vt:lpwstr>
  </property>
  <property fmtid="{D5CDD505-2E9C-101B-9397-08002B2CF9AE}" pid="8" name="m4d14c04ac1a45d7bf0d13e32b4d030c">
    <vt:lpwstr/>
  </property>
  <property fmtid="{D5CDD505-2E9C-101B-9397-08002B2CF9AE}" pid="9" name="Malalykill">
    <vt:lpwstr>6;#2.2 Eftirlit með fiskverði|791424c6-39e4-401a-bf86-56f6a6cba380</vt:lpwstr>
  </property>
  <property fmtid="{D5CDD505-2E9C-101B-9397-08002B2CF9AE}" pid="10" name="Skjalategund">
    <vt:lpwstr/>
  </property>
  <property fmtid="{D5CDD505-2E9C-101B-9397-08002B2CF9AE}" pid="11" name="wpParent">
    <vt:lpwstr>Úrskurðarnefnd</vt:lpwstr>
  </property>
  <property fmtid="{D5CDD505-2E9C-101B-9397-08002B2CF9AE}" pid="12" name="wpCaseID">
    <vt:lpwstr>2021-01-05-0115</vt:lpwstr>
  </property>
  <property fmtid="{D5CDD505-2E9C-101B-9397-08002B2CF9AE}" pid="13" name="Lagringsform">
    <vt:lpwstr>Að fullu eða að hluta stafrænt</vt:lpwstr>
  </property>
  <property fmtid="{D5CDD505-2E9C-101B-9397-08002B2CF9AE}" pid="14" name="Skip">
    <vt:lpwstr/>
  </property>
  <property fmtid="{D5CDD505-2E9C-101B-9397-08002B2CF9AE}" pid="15" name="SenderReceiver">
    <vt:lpwstr/>
  </property>
  <property fmtid="{D5CDD505-2E9C-101B-9397-08002B2CF9AE}" pid="16" name="wpParentAdditional">
    <vt:lpwstr/>
  </property>
  <property fmtid="{D5CDD505-2E9C-101B-9397-08002B2CF9AE}" pid="17" name="ge90ebd1dd104b6bb7e6980a8f973f9c">
    <vt:lpwstr>2.0 Almennt um fiskverð|00d92594-369a-471c-bfe5-9e09d70ffd5f</vt:lpwstr>
  </property>
  <property fmtid="{D5CDD505-2E9C-101B-9397-08002B2CF9AE}" pid="18" name="hc2288de39d547b39fe0ade6829d53cd">
    <vt:lpwstr>2.2 Eftirlit með fiskverði|791424c6-39e4-401a-bf86-56f6a6cba380</vt:lpwstr>
  </property>
  <property fmtid="{D5CDD505-2E9C-101B-9397-08002B2CF9AE}" pid="19" name="ofe28c731b8642bcb97c6e3e22282f7a">
    <vt:lpwstr>2.2 Eftirlit með fiskverði|791424c6-39e4-401a-bf86-56f6a6cba380</vt:lpwstr>
  </property>
</Properties>
</file>