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Sl. þorskur" sheetId="1" r:id="rId1"/>
    <sheet name="Ósl. þorskur" sheetId="2" r:id="rId2"/>
    <sheet name="Sl. ýsa" sheetId="3" r:id="rId3"/>
    <sheet name="Ósl. ýsa" sheetId="4" r:id="rId4"/>
    <sheet name="Karfi" sheetId="5" r:id="rId5"/>
    <sheet name="Ufsi" sheetId="6" r:id="rId6"/>
  </sheets>
  <definedNames/>
  <calcPr fullCalcOnLoad="1"/>
</workbook>
</file>

<file path=xl/sharedStrings.xml><?xml version="1.0" encoding="utf-8"?>
<sst xmlns="http://schemas.openxmlformats.org/spreadsheetml/2006/main" count="80" uniqueCount="30">
  <si>
    <t>kg</t>
  </si>
  <si>
    <t>Undirmál</t>
  </si>
  <si>
    <t>Slægður</t>
  </si>
  <si>
    <t>Óslægður</t>
  </si>
  <si>
    <t>Slægður þorskur</t>
  </si>
  <si>
    <t>kr/kg</t>
  </si>
  <si>
    <t>Óslægður þorskur</t>
  </si>
  <si>
    <t>Slægð ýsa</t>
  </si>
  <si>
    <t>Óslægð ýsa</t>
  </si>
  <si>
    <t>Karfi</t>
  </si>
  <si>
    <t>Ufsi</t>
  </si>
  <si>
    <t>Viðbót við hver 100g, 1 kg - 3 kg</t>
  </si>
  <si>
    <t>Viðbót við hver 100g, 3 kg - 5,5 kg</t>
  </si>
  <si>
    <t>Viðbót við hver 100g, 1 kg - 1,5 kg</t>
  </si>
  <si>
    <t>Viðbót við hver 100g, &gt;1,5 kg</t>
  </si>
  <si>
    <t>Viðbót við hver 50g, 0,45 kg - 1,25 kg</t>
  </si>
  <si>
    <t>Þyngd</t>
  </si>
  <si>
    <t>Að 1,7 kg</t>
  </si>
  <si>
    <t>1,7 kg - 3,5 kg</t>
  </si>
  <si>
    <t>3,5 kg og stærri</t>
  </si>
  <si>
    <t>Samband verðs og þyngdar</t>
  </si>
  <si>
    <t>bil</t>
  </si>
  <si>
    <t>Viðbót við hver 100g, 3,5 kg - 6,5 kg</t>
  </si>
  <si>
    <t>Viðmiðunarverð í gildi frá 5. janúar 2021</t>
  </si>
  <si>
    <t>Verð lækkar um 3,2% frá 2. desember 2020</t>
  </si>
  <si>
    <t>Verð hækkar um 1%  frá 2. desember 2020</t>
  </si>
  <si>
    <t>Verð hækkar um 2% frá 2. desember 2020</t>
  </si>
  <si>
    <t>Verð óbreytt frá 2. desember 2020</t>
  </si>
  <si>
    <t>Verð hækkar um 3,7% frá 3. nóvember 2020</t>
  </si>
  <si>
    <t>Verð hækkar um 2% frá 6. maí 2020</t>
  </si>
</sst>
</file>

<file path=xl/styles.xml><?xml version="1.0" encoding="utf-8"?>
<styleSheet xmlns="http://schemas.openxmlformats.org/spreadsheetml/2006/main">
  <numFmts count="10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_-* #,##0\ _k_r_._-;\-* #,##0\ _k_r_._-;_-* &quot;-&quot;\ _k_r_._-;_-@_-"/>
    <numFmt numFmtId="165" formatCode="_-* #,##0.00\ _k_r_._-;\-* #,##0.00\ _k_r_._-;_-* &quot;-&quot;??\ _k_r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20"/>
      <color indexed="9"/>
      <name val="Calibri"/>
      <family val="2"/>
    </font>
    <font>
      <b/>
      <sz val="14"/>
      <color indexed="8"/>
      <name val="Calibri"/>
      <family val="2"/>
    </font>
    <font>
      <sz val="10"/>
      <color indexed="63"/>
      <name val="Calibri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3"/>
      <name val="Calibri"/>
      <family val="2"/>
    </font>
    <font>
      <b/>
      <sz val="20"/>
      <color theme="0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thin">
        <color theme="1"/>
      </bottom>
    </border>
    <border>
      <left/>
      <right/>
      <top style="thin">
        <color theme="1"/>
      </top>
      <bottom/>
    </border>
    <border>
      <left/>
      <right/>
      <top style="medium"/>
      <bottom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0" fontId="27" fillId="0" borderId="0" xfId="0" applyFont="1" applyAlignment="1">
      <alignment/>
    </xf>
    <xf numFmtId="0" fontId="41" fillId="0" borderId="0" xfId="0" applyFont="1" applyAlignment="1">
      <alignment horizontal="left"/>
    </xf>
    <xf numFmtId="0" fontId="0" fillId="0" borderId="0" xfId="0" applyAlignment="1">
      <alignment/>
    </xf>
    <xf numFmtId="4" fontId="27" fillId="0" borderId="0" xfId="0" applyNumberFormat="1" applyFont="1" applyAlignment="1">
      <alignment/>
    </xf>
    <xf numFmtId="0" fontId="3" fillId="0" borderId="0" xfId="0" applyFont="1" applyAlignment="1">
      <alignment/>
    </xf>
    <xf numFmtId="0" fontId="41" fillId="0" borderId="0" xfId="0" applyFont="1" applyAlignment="1">
      <alignment horizontal="right"/>
    </xf>
    <xf numFmtId="0" fontId="41" fillId="0" borderId="10" xfId="0" applyFont="1" applyBorder="1" applyAlignment="1">
      <alignment/>
    </xf>
    <xf numFmtId="2" fontId="0" fillId="33" borderId="0" xfId="0" applyNumberFormat="1" applyFill="1" applyAlignment="1">
      <alignment/>
    </xf>
    <xf numFmtId="2" fontId="0" fillId="0" borderId="0" xfId="0" applyNumberFormat="1" applyAlignment="1">
      <alignment/>
    </xf>
    <xf numFmtId="2" fontId="0" fillId="33" borderId="11" xfId="0" applyNumberFormat="1" applyFill="1" applyBorder="1" applyAlignment="1">
      <alignment/>
    </xf>
    <xf numFmtId="0" fontId="41" fillId="0" borderId="12" xfId="0" applyFont="1" applyBorder="1" applyAlignment="1">
      <alignment horizontal="right"/>
    </xf>
    <xf numFmtId="2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41" fillId="0" borderId="13" xfId="0" applyFont="1" applyBorder="1" applyAlignment="1">
      <alignment horizontal="left"/>
    </xf>
    <xf numFmtId="0" fontId="41" fillId="0" borderId="13" xfId="0" applyFont="1" applyBorder="1" applyAlignment="1">
      <alignment horizontal="right"/>
    </xf>
    <xf numFmtId="0" fontId="0" fillId="33" borderId="10" xfId="0" applyFill="1" applyBorder="1" applyAlignment="1">
      <alignment/>
    </xf>
    <xf numFmtId="0" fontId="42" fillId="0" borderId="0" xfId="0" applyFont="1" applyAlignment="1">
      <alignment/>
    </xf>
    <xf numFmtId="4" fontId="0" fillId="33" borderId="0" xfId="0" applyNumberFormat="1" applyFill="1" applyAlignment="1">
      <alignment/>
    </xf>
    <xf numFmtId="4" fontId="41" fillId="0" borderId="14" xfId="0" applyNumberFormat="1" applyFont="1" applyBorder="1" applyAlignment="1">
      <alignment horizontal="right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42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4" fontId="27" fillId="0" borderId="0" xfId="0" applyNumberFormat="1" applyFont="1" applyAlignment="1">
      <alignment/>
    </xf>
    <xf numFmtId="4" fontId="0" fillId="0" borderId="15" xfId="0" applyNumberFormat="1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4" fontId="0" fillId="0" borderId="18" xfId="0" applyNumberFormat="1" applyBorder="1" applyAlignment="1">
      <alignment/>
    </xf>
    <xf numFmtId="0" fontId="41" fillId="0" borderId="19" xfId="0" applyFont="1" applyBorder="1" applyAlignment="1">
      <alignment/>
    </xf>
    <xf numFmtId="0" fontId="0" fillId="0" borderId="20" xfId="0" applyBorder="1" applyAlignment="1">
      <alignment/>
    </xf>
    <xf numFmtId="4" fontId="0" fillId="33" borderId="21" xfId="0" applyNumberFormat="1" applyFill="1" applyBorder="1" applyAlignment="1">
      <alignment/>
    </xf>
    <xf numFmtId="4" fontId="0" fillId="33" borderId="22" xfId="0" applyNumberFormat="1" applyFill="1" applyBorder="1" applyAlignment="1">
      <alignment/>
    </xf>
    <xf numFmtId="4" fontId="0" fillId="0" borderId="21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0" fontId="41" fillId="0" borderId="0" xfId="0" applyFont="1" applyAlignment="1">
      <alignment horizontal="left"/>
    </xf>
    <xf numFmtId="4" fontId="27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42" fillId="34" borderId="0" xfId="0" applyFont="1" applyFill="1" applyAlignment="1">
      <alignment/>
    </xf>
    <xf numFmtId="0" fontId="0" fillId="34" borderId="0" xfId="0" applyFill="1" applyAlignment="1">
      <alignment/>
    </xf>
    <xf numFmtId="4" fontId="27" fillId="34" borderId="0" xfId="0" applyNumberFormat="1" applyFont="1" applyFill="1" applyAlignment="1">
      <alignment/>
    </xf>
    <xf numFmtId="4" fontId="0" fillId="34" borderId="0" xfId="0" applyNumberFormat="1" applyFill="1" applyAlignment="1">
      <alignment/>
    </xf>
    <xf numFmtId="0" fontId="27" fillId="34" borderId="0" xfId="0" applyFont="1" applyFill="1" applyAlignment="1">
      <alignment/>
    </xf>
    <xf numFmtId="0" fontId="3" fillId="34" borderId="0" xfId="0" applyFont="1" applyFill="1" applyAlignment="1">
      <alignment/>
    </xf>
    <xf numFmtId="4" fontId="3" fillId="34" borderId="0" xfId="0" applyNumberFormat="1" applyFont="1" applyFill="1" applyAlignment="1">
      <alignment/>
    </xf>
    <xf numFmtId="2" fontId="41" fillId="0" borderId="10" xfId="0" applyNumberFormat="1" applyFont="1" applyBorder="1" applyAlignment="1">
      <alignment horizontal="right"/>
    </xf>
    <xf numFmtId="2" fontId="0" fillId="33" borderId="12" xfId="0" applyNumberFormat="1" applyFill="1" applyBorder="1" applyAlignment="1">
      <alignment/>
    </xf>
    <xf numFmtId="0" fontId="41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43" fillId="0" borderId="0" xfId="0" applyFont="1" applyAlignment="1">
      <alignment/>
    </xf>
    <xf numFmtId="0" fontId="43" fillId="34" borderId="0" xfId="0" applyFont="1" applyFill="1" applyAlignment="1">
      <alignment/>
    </xf>
    <xf numFmtId="0" fontId="0" fillId="34" borderId="0" xfId="0" applyFill="1" applyAlignment="1">
      <alignment/>
    </xf>
    <xf numFmtId="10" fontId="0" fillId="0" borderId="0" xfId="0" applyNumberFormat="1" applyAlignment="1">
      <alignment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27" fillId="34" borderId="0" xfId="0" applyFont="1" applyFill="1" applyAlignment="1">
      <alignment horizontal="center"/>
    </xf>
    <xf numFmtId="0" fontId="41" fillId="0" borderId="0" xfId="0" applyFont="1" applyAlignment="1">
      <alignment horizontal="left"/>
    </xf>
    <xf numFmtId="0" fontId="44" fillId="35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3" fillId="13" borderId="0" xfId="0" applyFont="1" applyFill="1" applyAlignment="1">
      <alignment horizontal="center"/>
    </xf>
    <xf numFmtId="0" fontId="0" fillId="13" borderId="0" xfId="0" applyFill="1" applyAlignment="1">
      <alignment horizontal="center"/>
    </xf>
    <xf numFmtId="0" fontId="27" fillId="0" borderId="0" xfId="0" applyFont="1" applyAlignment="1">
      <alignment horizontal="center"/>
    </xf>
    <xf numFmtId="0" fontId="45" fillId="0" borderId="25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3" fillId="13" borderId="0" xfId="0" applyFont="1" applyFill="1" applyAlignment="1">
      <alignment horizontal="left"/>
    </xf>
    <xf numFmtId="0" fontId="0" fillId="13" borderId="0" xfId="0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Slægður þorskur, samband verðs og þyngdar</a:t>
            </a:r>
          </a:p>
        </c:rich>
      </c:tx>
      <c:layout>
        <c:manualLayout>
          <c:xMode val="factor"/>
          <c:yMode val="factor"/>
          <c:x val="-0.0027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"/>
          <c:y val="0.117"/>
          <c:w val="0.92725"/>
          <c:h val="0.80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'Sl. þorskur'!$V$7:$V$82</c:f>
              <c:numCache/>
            </c:numRef>
          </c:cat>
          <c:val>
            <c:numRef>
              <c:f>'Sl. þorskur'!$W$7:$W$82</c:f>
              <c:numCache/>
            </c:numRef>
          </c:val>
          <c:smooth val="0"/>
        </c:ser>
        <c:marker val="1"/>
        <c:axId val="20673844"/>
        <c:axId val="51846869"/>
      </c:lineChart>
      <c:catAx>
        <c:axId val="206738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1846869"/>
        <c:crosses val="autoZero"/>
        <c:auto val="1"/>
        <c:lblOffset val="100"/>
        <c:tickLblSkip val="2"/>
        <c:noMultiLvlLbl val="0"/>
      </c:catAx>
      <c:valAx>
        <c:axId val="518468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04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6738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Óslægður þorskur, samband verðs og þyngdar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085"/>
          <c:w val="0.939"/>
          <c:h val="0.838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'Ósl. þorskur'!$V$7:$V$82</c:f>
              <c:numCache/>
            </c:numRef>
          </c:cat>
          <c:val>
            <c:numRef>
              <c:f>'Ósl. þorskur'!$W$7:$W$82</c:f>
              <c:numCache/>
            </c:numRef>
          </c:val>
          <c:smooth val="0"/>
        </c:ser>
        <c:marker val="1"/>
        <c:axId val="63968638"/>
        <c:axId val="38846831"/>
      </c:lineChart>
      <c:catAx>
        <c:axId val="63968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8846831"/>
        <c:crosses val="autoZero"/>
        <c:auto val="1"/>
        <c:lblOffset val="100"/>
        <c:tickLblSkip val="2"/>
        <c:noMultiLvlLbl val="0"/>
      </c:catAx>
      <c:valAx>
        <c:axId val="388468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39686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Slægð ýsa, samband verðs og þyngdar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02"/>
          <c:w val="0.921"/>
          <c:h val="0.806"/>
        </c:manualLayout>
      </c:layout>
      <c:lineChart>
        <c:grouping val="standard"/>
        <c:varyColors val="0"/>
        <c:ser>
          <c:idx val="0"/>
          <c:order val="0"/>
          <c:tx>
            <c:strRef>
              <c:f>'Sl. ýsa'!$B$6</c:f>
              <c:strCache>
                <c:ptCount val="1"/>
                <c:pt idx="0">
                  <c:v>118,45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'Sl. ýsa'!$A$7:$A$23</c:f>
              <c:numCache/>
            </c:numRef>
          </c:cat>
          <c:val>
            <c:numRef>
              <c:f>'Sl. ýsa'!$B$7:$B$23</c:f>
              <c:numCache/>
            </c:numRef>
          </c:val>
          <c:smooth val="0"/>
        </c:ser>
        <c:marker val="1"/>
        <c:axId val="14077160"/>
        <c:axId val="59585577"/>
      </c:lineChart>
      <c:catAx>
        <c:axId val="14077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585577"/>
        <c:crosses val="autoZero"/>
        <c:auto val="1"/>
        <c:lblOffset val="100"/>
        <c:tickLblSkip val="1"/>
        <c:noMultiLvlLbl val="0"/>
      </c:catAx>
      <c:valAx>
        <c:axId val="595855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407716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Óslægð ýsa, samband verðs og þyngdar</a:t>
            </a:r>
          </a:p>
        </c:rich>
      </c:tx>
      <c:layout>
        <c:manualLayout>
          <c:xMode val="factor"/>
          <c:yMode val="factor"/>
          <c:x val="-0.0017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675"/>
          <c:y val="0.102"/>
          <c:w val="0.921"/>
          <c:h val="0.80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'Ósl. ýsa'!$A$7:$A$25</c:f>
              <c:numCache/>
            </c:numRef>
          </c:cat>
          <c:val>
            <c:numRef>
              <c:f>'Ósl. ýsa'!$B$7:$B$25</c:f>
              <c:numCache/>
            </c:numRef>
          </c:val>
          <c:smooth val="0"/>
        </c:ser>
        <c:marker val="1"/>
        <c:axId val="66508146"/>
        <c:axId val="61702403"/>
      </c:lineChart>
      <c:catAx>
        <c:axId val="665081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2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1702403"/>
        <c:crosses val="autoZero"/>
        <c:auto val="1"/>
        <c:lblOffset val="100"/>
        <c:tickLblSkip val="1"/>
        <c:noMultiLvlLbl val="0"/>
      </c:catAx>
      <c:valAx>
        <c:axId val="617024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3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65081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Karfi, samband verðs og þyngdar</a:t>
            </a:r>
          </a:p>
        </c:rich>
      </c:tx>
      <c:layout>
        <c:manualLayout>
          <c:xMode val="factor"/>
          <c:yMode val="factor"/>
          <c:x val="-0.003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35"/>
          <c:y val="0.102"/>
          <c:w val="0.9255"/>
          <c:h val="0.806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Karfi!$A$7:$A$23</c:f>
              <c:numCache/>
            </c:numRef>
          </c:cat>
          <c:val>
            <c:numRef>
              <c:f>Karfi!$B$7:$B$23</c:f>
              <c:numCache/>
            </c:numRef>
          </c:val>
          <c:smooth val="0"/>
        </c:ser>
        <c:marker val="1"/>
        <c:axId val="18450716"/>
        <c:axId val="31838717"/>
      </c:lineChart>
      <c:catAx>
        <c:axId val="18450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Meðalþyngd</a:t>
                </a:r>
              </a:p>
            </c:rich>
          </c:tx>
          <c:layout>
            <c:manualLayout>
              <c:xMode val="factor"/>
              <c:yMode val="factor"/>
              <c:x val="-0.012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838717"/>
        <c:crosses val="autoZero"/>
        <c:auto val="1"/>
        <c:lblOffset val="100"/>
        <c:tickLblSkip val="1"/>
        <c:noMultiLvlLbl val="0"/>
      </c:catAx>
      <c:valAx>
        <c:axId val="31838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Kr/kg</a:t>
                </a:r>
              </a:p>
            </c:rich>
          </c:tx>
          <c:layout>
            <c:manualLayout>
              <c:xMode val="factor"/>
              <c:yMode val="factor"/>
              <c:x val="-0.01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45071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419100</xdr:colOff>
      <xdr:row>6</xdr:row>
      <xdr:rowOff>142875</xdr:rowOff>
    </xdr:from>
    <xdr:to>
      <xdr:col>20</xdr:col>
      <xdr:colOff>95250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4467225" y="1428750"/>
        <a:ext cx="6810375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276225</xdr:colOff>
      <xdr:row>4</xdr:row>
      <xdr:rowOff>180975</xdr:rowOff>
    </xdr:from>
    <xdr:to>
      <xdr:col>19</xdr:col>
      <xdr:colOff>333375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4419600" y="1085850"/>
        <a:ext cx="6581775" cy="3829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7</xdr:row>
      <xdr:rowOff>180975</xdr:rowOff>
    </xdr:from>
    <xdr:to>
      <xdr:col>11</xdr:col>
      <xdr:colOff>266700</xdr:colOff>
      <xdr:row>24</xdr:row>
      <xdr:rowOff>142875</xdr:rowOff>
    </xdr:to>
    <xdr:graphicFrame>
      <xdr:nvGraphicFramePr>
        <xdr:cNvPr id="1" name="Chart 1"/>
        <xdr:cNvGraphicFramePr/>
      </xdr:nvGraphicFramePr>
      <xdr:xfrm>
        <a:off x="1981200" y="1657350"/>
        <a:ext cx="52578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7</xdr:row>
      <xdr:rowOff>142875</xdr:rowOff>
    </xdr:from>
    <xdr:to>
      <xdr:col>11</xdr:col>
      <xdr:colOff>257175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1971675" y="1619250"/>
        <a:ext cx="52578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6</xdr:row>
      <xdr:rowOff>66675</xdr:rowOff>
    </xdr:from>
    <xdr:to>
      <xdr:col>10</xdr:col>
      <xdr:colOff>571500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1590675" y="1352550"/>
        <a:ext cx="5591175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61"/>
  <sheetViews>
    <sheetView showGridLines="0" tabSelected="1" zoomScalePageLayoutView="0" workbookViewId="0" topLeftCell="A1">
      <selection activeCell="E18" sqref="E18"/>
    </sheetView>
  </sheetViews>
  <sheetFormatPr defaultColWidth="9.140625" defaultRowHeight="15"/>
  <cols>
    <col min="1" max="1" width="11.57421875" style="0" customWidth="1"/>
    <col min="2" max="2" width="9.421875" style="0" customWidth="1"/>
    <col min="3" max="3" width="3.57421875" style="0" customWidth="1"/>
    <col min="4" max="4" width="5.421875" style="22" customWidth="1"/>
    <col min="5" max="5" width="9.8515625" style="0" customWidth="1"/>
    <col min="6" max="6" width="3.140625" style="25" customWidth="1"/>
    <col min="8" max="8" width="8.57421875" style="0" customWidth="1"/>
    <col min="10" max="10" width="6.421875" style="0" customWidth="1"/>
    <col min="20" max="20" width="9.140625" style="8" customWidth="1"/>
    <col min="21" max="21" width="8.57421875" style="4" customWidth="1"/>
    <col min="22" max="23" width="8.57421875" style="51" customWidth="1"/>
    <col min="24" max="24" width="6.8515625" style="51" bestFit="1" customWidth="1"/>
    <col min="25" max="25" width="8.57421875" style="4" customWidth="1"/>
    <col min="26" max="26" width="8.57421875" style="8" customWidth="1"/>
    <col min="27" max="27" width="9.140625" style="8" customWidth="1"/>
  </cols>
  <sheetData>
    <row r="1" spans="1:25" ht="26.25">
      <c r="A1" s="66" t="s">
        <v>4</v>
      </c>
      <c r="B1" s="66"/>
      <c r="C1" s="66"/>
      <c r="D1" s="66"/>
      <c r="E1" s="66"/>
      <c r="G1" s="61"/>
      <c r="V1" s="52"/>
      <c r="W1" s="52"/>
      <c r="X1" s="52"/>
      <c r="Y1" s="8"/>
    </row>
    <row r="2" spans="1:29" ht="15">
      <c r="A2" s="67" t="s">
        <v>23</v>
      </c>
      <c r="B2" s="67"/>
      <c r="C2" s="67"/>
      <c r="D2" s="67"/>
      <c r="E2" s="67"/>
      <c r="T2" s="58"/>
      <c r="U2" s="8"/>
      <c r="V2" s="52"/>
      <c r="W2" s="52"/>
      <c r="X2" s="52"/>
      <c r="Y2" s="8"/>
      <c r="AB2" s="8"/>
      <c r="AC2" s="8"/>
    </row>
    <row r="3" spans="1:29" ht="15">
      <c r="A3" s="68" t="s">
        <v>25</v>
      </c>
      <c r="B3" s="69"/>
      <c r="C3" s="69"/>
      <c r="D3" s="69"/>
      <c r="E3" s="69"/>
      <c r="T3" s="58"/>
      <c r="U3" s="8"/>
      <c r="V3" s="52"/>
      <c r="W3" s="52"/>
      <c r="X3" s="52"/>
      <c r="Y3" s="8"/>
      <c r="AB3" s="8"/>
      <c r="AC3" s="8"/>
    </row>
    <row r="4" spans="10:29" ht="15">
      <c r="J4" s="65" t="s">
        <v>11</v>
      </c>
      <c r="K4" s="65"/>
      <c r="L4" s="65"/>
      <c r="M4" s="65"/>
      <c r="N4" s="3">
        <f>X8</f>
        <v>4.540126066108456</v>
      </c>
      <c r="O4" s="5" t="s">
        <v>5</v>
      </c>
      <c r="T4" s="58"/>
      <c r="Y4" s="8"/>
      <c r="AB4" s="8"/>
      <c r="AC4" s="8"/>
    </row>
    <row r="5" spans="1:29" ht="15">
      <c r="A5" s="26" t="s">
        <v>0</v>
      </c>
      <c r="B5" s="26" t="s">
        <v>5</v>
      </c>
      <c r="C5" s="26"/>
      <c r="D5" s="26" t="s">
        <v>0</v>
      </c>
      <c r="E5" s="26" t="s">
        <v>5</v>
      </c>
      <c r="F5" s="26"/>
      <c r="G5" s="26" t="s">
        <v>0</v>
      </c>
      <c r="H5" s="26" t="s">
        <v>5</v>
      </c>
      <c r="J5" s="65" t="s">
        <v>12</v>
      </c>
      <c r="K5" s="65"/>
      <c r="L5" s="65"/>
      <c r="M5" s="65"/>
      <c r="N5" s="3">
        <f>X28</f>
        <v>1.9863766474676368</v>
      </c>
      <c r="O5" s="5" t="s">
        <v>5</v>
      </c>
      <c r="T5" s="58"/>
      <c r="V5" s="64" t="s">
        <v>20</v>
      </c>
      <c r="W5" s="64"/>
      <c r="X5" s="64"/>
      <c r="Y5" s="8"/>
      <c r="AB5" s="8"/>
      <c r="AC5" s="8"/>
    </row>
    <row r="6" spans="1:29" ht="15">
      <c r="A6" s="35" t="s">
        <v>1</v>
      </c>
      <c r="B6" s="24">
        <v>172.30408993946295</v>
      </c>
      <c r="C6" s="24"/>
      <c r="D6" s="27"/>
      <c r="E6" s="29"/>
      <c r="F6" s="29"/>
      <c r="G6" s="29"/>
      <c r="H6" s="36"/>
      <c r="T6" s="58"/>
      <c r="V6" s="62" t="s">
        <v>0</v>
      </c>
      <c r="W6" s="62" t="s">
        <v>5</v>
      </c>
      <c r="X6" s="63" t="s">
        <v>21</v>
      </c>
      <c r="Y6" s="8"/>
      <c r="AB6" s="8"/>
      <c r="AC6" s="8"/>
    </row>
    <row r="7" spans="1:29" ht="15">
      <c r="A7" s="37">
        <v>1</v>
      </c>
      <c r="B7" s="23">
        <v>187.2802002269735</v>
      </c>
      <c r="C7" s="32"/>
      <c r="D7" s="23">
        <v>3</v>
      </c>
      <c r="E7" s="23">
        <v>278.0827215491421</v>
      </c>
      <c r="F7" s="32"/>
      <c r="G7" s="23">
        <v>5</v>
      </c>
      <c r="H7" s="38">
        <v>317.8102544984948</v>
      </c>
      <c r="T7" s="58"/>
      <c r="V7" s="49">
        <f>A7</f>
        <v>1</v>
      </c>
      <c r="W7" s="49">
        <f>B7</f>
        <v>187.2802002269735</v>
      </c>
      <c r="Y7" s="8"/>
      <c r="AB7" s="8"/>
      <c r="AC7" s="8"/>
    </row>
    <row r="8" spans="1:29" ht="15">
      <c r="A8" s="39">
        <v>1.1</v>
      </c>
      <c r="B8" s="40">
        <v>191.82032629308196</v>
      </c>
      <c r="C8" s="33"/>
      <c r="D8" s="40">
        <v>3.1</v>
      </c>
      <c r="E8" s="40">
        <v>280.06909819660973</v>
      </c>
      <c r="F8" s="33"/>
      <c r="G8" s="40">
        <v>5.1</v>
      </c>
      <c r="H8" s="41">
        <v>319.79663114596246</v>
      </c>
      <c r="T8" s="58"/>
      <c r="V8" s="49">
        <f aca="true" t="shared" si="0" ref="V8:V26">A8</f>
        <v>1.1</v>
      </c>
      <c r="W8" s="49">
        <f aca="true" t="shared" si="1" ref="W8:W26">B8</f>
        <v>191.82032629308196</v>
      </c>
      <c r="X8" s="49">
        <f aca="true" t="shared" si="2" ref="X8:X26">B8-B7</f>
        <v>4.540126066108456</v>
      </c>
      <c r="Y8" s="8"/>
      <c r="AB8" s="8"/>
      <c r="AC8" s="8"/>
    </row>
    <row r="9" spans="1:29" ht="15">
      <c r="A9" s="37">
        <v>1.2</v>
      </c>
      <c r="B9" s="23">
        <v>196.3604523591904</v>
      </c>
      <c r="C9" s="33"/>
      <c r="D9" s="23">
        <v>3.2</v>
      </c>
      <c r="E9" s="23">
        <v>282.05547484407737</v>
      </c>
      <c r="F9" s="33"/>
      <c r="G9" s="23">
        <v>5.2</v>
      </c>
      <c r="H9" s="38">
        <v>321.7830077934301</v>
      </c>
      <c r="T9" s="58"/>
      <c r="V9" s="49">
        <f t="shared" si="0"/>
        <v>1.2</v>
      </c>
      <c r="W9" s="49">
        <f t="shared" si="1"/>
        <v>196.3604523591904</v>
      </c>
      <c r="X9" s="49">
        <f t="shared" si="2"/>
        <v>4.540126066108428</v>
      </c>
      <c r="Y9" s="8"/>
      <c r="AB9" s="8"/>
      <c r="AC9" s="8"/>
    </row>
    <row r="10" spans="1:29" ht="15">
      <c r="A10" s="39">
        <v>1.3</v>
      </c>
      <c r="B10" s="40">
        <v>200.90057842529882</v>
      </c>
      <c r="C10" s="33"/>
      <c r="D10" s="40">
        <v>3.3</v>
      </c>
      <c r="E10" s="40">
        <v>284.041851491545</v>
      </c>
      <c r="F10" s="33"/>
      <c r="G10" s="40">
        <v>5.3</v>
      </c>
      <c r="H10" s="41">
        <v>323.76938444089774</v>
      </c>
      <c r="T10" s="58"/>
      <c r="V10" s="49">
        <f t="shared" si="0"/>
        <v>1.3</v>
      </c>
      <c r="W10" s="49">
        <f t="shared" si="1"/>
        <v>200.90057842529882</v>
      </c>
      <c r="X10" s="49">
        <f t="shared" si="2"/>
        <v>4.540126066108428</v>
      </c>
      <c r="Y10" s="8"/>
      <c r="AB10" s="8"/>
      <c r="AC10" s="8"/>
    </row>
    <row r="11" spans="1:29" ht="15">
      <c r="A11" s="37">
        <v>1.4</v>
      </c>
      <c r="B11" s="23">
        <v>205.44070449140725</v>
      </c>
      <c r="C11" s="33"/>
      <c r="D11" s="23">
        <v>3.4</v>
      </c>
      <c r="E11" s="23">
        <v>286.02822813901264</v>
      </c>
      <c r="F11" s="33"/>
      <c r="G11" s="23">
        <v>5.4</v>
      </c>
      <c r="H11" s="38">
        <v>325.7557610883654</v>
      </c>
      <c r="T11" s="58"/>
      <c r="V11" s="49">
        <f t="shared" si="0"/>
        <v>1.4</v>
      </c>
      <c r="W11" s="49">
        <f t="shared" si="1"/>
        <v>205.44070449140725</v>
      </c>
      <c r="X11" s="49">
        <f t="shared" si="2"/>
        <v>4.540126066108428</v>
      </c>
      <c r="Y11" s="8"/>
      <c r="AB11" s="8"/>
      <c r="AC11" s="8"/>
    </row>
    <row r="12" spans="1:29" ht="15">
      <c r="A12" s="39">
        <v>1.5</v>
      </c>
      <c r="B12" s="40">
        <v>209.98083055751567</v>
      </c>
      <c r="C12" s="33"/>
      <c r="D12" s="40">
        <v>3.5</v>
      </c>
      <c r="E12" s="40">
        <v>288.0146047864803</v>
      </c>
      <c r="F12" s="33"/>
      <c r="G12" s="40">
        <v>5.5</v>
      </c>
      <c r="H12" s="41">
        <v>327.742137735833</v>
      </c>
      <c r="T12" s="58"/>
      <c r="V12" s="49">
        <f t="shared" si="0"/>
        <v>1.5</v>
      </c>
      <c r="W12" s="49">
        <f t="shared" si="1"/>
        <v>209.98083055751567</v>
      </c>
      <c r="X12" s="49">
        <f t="shared" si="2"/>
        <v>4.540126066108428</v>
      </c>
      <c r="Y12" s="8"/>
      <c r="AB12" s="8"/>
      <c r="AC12" s="8"/>
    </row>
    <row r="13" spans="1:29" ht="15">
      <c r="A13" s="37">
        <v>1.6</v>
      </c>
      <c r="B13" s="23">
        <v>214.5209566236241</v>
      </c>
      <c r="C13" s="33"/>
      <c r="D13" s="23">
        <v>3.6</v>
      </c>
      <c r="E13" s="23">
        <v>290.0009814339479</v>
      </c>
      <c r="F13" s="33"/>
      <c r="G13" s="23">
        <v>5.6</v>
      </c>
      <c r="H13" s="38">
        <v>327.742137735833</v>
      </c>
      <c r="T13" s="58"/>
      <c r="V13" s="49">
        <f t="shared" si="0"/>
        <v>1.6</v>
      </c>
      <c r="W13" s="49">
        <f t="shared" si="1"/>
        <v>214.5209566236241</v>
      </c>
      <c r="X13" s="49">
        <f t="shared" si="2"/>
        <v>4.540126066108428</v>
      </c>
      <c r="Y13" s="8"/>
      <c r="AB13" s="8"/>
      <c r="AC13" s="8"/>
    </row>
    <row r="14" spans="1:29" ht="15">
      <c r="A14" s="39">
        <v>1.7</v>
      </c>
      <c r="B14" s="40">
        <v>219.06108268973253</v>
      </c>
      <c r="C14" s="33"/>
      <c r="D14" s="40">
        <v>3.7</v>
      </c>
      <c r="E14" s="40">
        <v>291.98735808141555</v>
      </c>
      <c r="F14" s="33"/>
      <c r="G14" s="40">
        <v>5.7</v>
      </c>
      <c r="H14" s="41">
        <v>327.742137735833</v>
      </c>
      <c r="T14" s="58"/>
      <c r="V14" s="49">
        <f t="shared" si="0"/>
        <v>1.7</v>
      </c>
      <c r="W14" s="49">
        <f t="shared" si="1"/>
        <v>219.06108268973253</v>
      </c>
      <c r="X14" s="49">
        <f t="shared" si="2"/>
        <v>4.540126066108428</v>
      </c>
      <c r="Y14" s="8"/>
      <c r="AB14" s="8"/>
      <c r="AC14" s="8"/>
    </row>
    <row r="15" spans="1:29" ht="15">
      <c r="A15" s="37">
        <v>1.8</v>
      </c>
      <c r="B15" s="23">
        <v>223.60120875584096</v>
      </c>
      <c r="C15" s="33"/>
      <c r="D15" s="23">
        <v>3.8</v>
      </c>
      <c r="E15" s="23">
        <v>293.9737347288832</v>
      </c>
      <c r="F15" s="33"/>
      <c r="G15" s="23">
        <v>5.8</v>
      </c>
      <c r="H15" s="38">
        <v>327.742137735833</v>
      </c>
      <c r="T15" s="58"/>
      <c r="V15" s="49">
        <f t="shared" si="0"/>
        <v>1.8</v>
      </c>
      <c r="W15" s="49">
        <f t="shared" si="1"/>
        <v>223.60120875584096</v>
      </c>
      <c r="X15" s="49">
        <f t="shared" si="2"/>
        <v>4.540126066108428</v>
      </c>
      <c r="Y15" s="8"/>
      <c r="AB15" s="8"/>
      <c r="AC15" s="8"/>
    </row>
    <row r="16" spans="1:29" ht="15">
      <c r="A16" s="39">
        <v>1.9</v>
      </c>
      <c r="B16" s="40">
        <v>228.14133482194939</v>
      </c>
      <c r="C16" s="33"/>
      <c r="D16" s="40">
        <v>3.9</v>
      </c>
      <c r="E16" s="40">
        <v>295.9601113763508</v>
      </c>
      <c r="F16" s="33"/>
      <c r="G16" s="40">
        <v>5.9</v>
      </c>
      <c r="H16" s="41">
        <v>327.742137735833</v>
      </c>
      <c r="T16" s="58"/>
      <c r="V16" s="49">
        <f t="shared" si="0"/>
        <v>1.9</v>
      </c>
      <c r="W16" s="49">
        <f t="shared" si="1"/>
        <v>228.14133482194939</v>
      </c>
      <c r="X16" s="49">
        <f t="shared" si="2"/>
        <v>4.540126066108428</v>
      </c>
      <c r="Y16" s="8"/>
      <c r="AB16" s="8"/>
      <c r="AC16" s="8"/>
    </row>
    <row r="17" spans="1:29" ht="15">
      <c r="A17" s="37">
        <v>2</v>
      </c>
      <c r="B17" s="23">
        <v>232.6814608880578</v>
      </c>
      <c r="C17" s="33"/>
      <c r="D17" s="23">
        <v>4</v>
      </c>
      <c r="E17" s="23">
        <v>297.94648802381846</v>
      </c>
      <c r="F17" s="33"/>
      <c r="G17" s="23">
        <v>6</v>
      </c>
      <c r="H17" s="38">
        <v>327.742137735833</v>
      </c>
      <c r="T17" s="58"/>
      <c r="V17" s="49">
        <f t="shared" si="0"/>
        <v>2</v>
      </c>
      <c r="W17" s="49">
        <f t="shared" si="1"/>
        <v>232.6814608880578</v>
      </c>
      <c r="X17" s="49">
        <f t="shared" si="2"/>
        <v>4.540126066108428</v>
      </c>
      <c r="Y17" s="8"/>
      <c r="AB17" s="8"/>
      <c r="AC17" s="8"/>
    </row>
    <row r="18" spans="1:29" ht="15">
      <c r="A18" s="39">
        <v>2.1</v>
      </c>
      <c r="B18" s="40">
        <v>237.22158695416624</v>
      </c>
      <c r="C18" s="33"/>
      <c r="D18" s="40">
        <v>4.1</v>
      </c>
      <c r="E18" s="40">
        <v>299.9328646712861</v>
      </c>
      <c r="F18" s="33"/>
      <c r="G18" s="40">
        <v>6.1</v>
      </c>
      <c r="H18" s="41">
        <v>327.742137735833</v>
      </c>
      <c r="T18" s="58"/>
      <c r="V18" s="49">
        <f t="shared" si="0"/>
        <v>2.1</v>
      </c>
      <c r="W18" s="49">
        <f t="shared" si="1"/>
        <v>237.22158695416624</v>
      </c>
      <c r="X18" s="49">
        <f t="shared" si="2"/>
        <v>4.540126066108428</v>
      </c>
      <c r="Y18" s="8"/>
      <c r="AB18" s="8"/>
      <c r="AC18" s="8"/>
    </row>
    <row r="19" spans="1:29" ht="15">
      <c r="A19" s="37">
        <v>2.2</v>
      </c>
      <c r="B19" s="23">
        <v>241.76171302027467</v>
      </c>
      <c r="C19" s="33"/>
      <c r="D19" s="23">
        <v>4.2</v>
      </c>
      <c r="E19" s="23">
        <v>301.91924131875373</v>
      </c>
      <c r="F19" s="33"/>
      <c r="G19" s="23">
        <v>6.2</v>
      </c>
      <c r="H19" s="38">
        <v>327.742137735833</v>
      </c>
      <c r="T19" s="58"/>
      <c r="V19" s="49">
        <f t="shared" si="0"/>
        <v>2.2</v>
      </c>
      <c r="W19" s="49">
        <f t="shared" si="1"/>
        <v>241.76171302027467</v>
      </c>
      <c r="X19" s="49">
        <f t="shared" si="2"/>
        <v>4.540126066108428</v>
      </c>
      <c r="Y19" s="8"/>
      <c r="AB19" s="8"/>
      <c r="AC19" s="8"/>
    </row>
    <row r="20" spans="1:29" ht="15">
      <c r="A20" s="39">
        <v>2.3</v>
      </c>
      <c r="B20" s="40">
        <v>246.3018390863831</v>
      </c>
      <c r="C20" s="33"/>
      <c r="D20" s="40">
        <v>4.3</v>
      </c>
      <c r="E20" s="40">
        <v>303.90561796622137</v>
      </c>
      <c r="F20" s="33"/>
      <c r="G20" s="40">
        <v>6.3</v>
      </c>
      <c r="H20" s="41">
        <v>327.742137735833</v>
      </c>
      <c r="T20" s="58"/>
      <c r="V20" s="49">
        <f t="shared" si="0"/>
        <v>2.3</v>
      </c>
      <c r="W20" s="49">
        <f t="shared" si="1"/>
        <v>246.3018390863831</v>
      </c>
      <c r="X20" s="49">
        <f t="shared" si="2"/>
        <v>4.540126066108428</v>
      </c>
      <c r="Y20" s="8"/>
      <c r="AB20" s="8"/>
      <c r="AC20" s="8"/>
    </row>
    <row r="21" spans="1:29" ht="15">
      <c r="A21" s="37">
        <v>2.4</v>
      </c>
      <c r="B21" s="23">
        <v>250.84196515249153</v>
      </c>
      <c r="C21" s="33"/>
      <c r="D21" s="23">
        <v>4.4</v>
      </c>
      <c r="E21" s="23">
        <v>305.891994613689</v>
      </c>
      <c r="F21" s="33"/>
      <c r="G21" s="23">
        <v>6.4</v>
      </c>
      <c r="H21" s="38">
        <v>327.742137735833</v>
      </c>
      <c r="T21" s="58"/>
      <c r="V21" s="49">
        <f t="shared" si="0"/>
        <v>2.4</v>
      </c>
      <c r="W21" s="49">
        <f t="shared" si="1"/>
        <v>250.84196515249153</v>
      </c>
      <c r="X21" s="49">
        <f t="shared" si="2"/>
        <v>4.540126066108428</v>
      </c>
      <c r="Y21" s="8"/>
      <c r="AB21" s="8"/>
      <c r="AC21" s="8"/>
    </row>
    <row r="22" spans="1:29" ht="15">
      <c r="A22" s="39">
        <v>2.5</v>
      </c>
      <c r="B22" s="40">
        <v>255.38209121859995</v>
      </c>
      <c r="C22" s="33"/>
      <c r="D22" s="40">
        <v>4.5</v>
      </c>
      <c r="E22" s="40">
        <v>307.87837126115664</v>
      </c>
      <c r="F22" s="33"/>
      <c r="G22" s="40">
        <v>6.50000000000001</v>
      </c>
      <c r="H22" s="41">
        <v>327.742137735833</v>
      </c>
      <c r="T22" s="58"/>
      <c r="V22" s="49">
        <f t="shared" si="0"/>
        <v>2.5</v>
      </c>
      <c r="W22" s="49">
        <f t="shared" si="1"/>
        <v>255.38209121859995</v>
      </c>
      <c r="X22" s="49">
        <f t="shared" si="2"/>
        <v>4.540126066108428</v>
      </c>
      <c r="Y22" s="8"/>
      <c r="AB22" s="8"/>
      <c r="AC22" s="8"/>
    </row>
    <row r="23" spans="1:29" ht="15">
      <c r="A23" s="37">
        <v>2.6</v>
      </c>
      <c r="B23" s="23">
        <v>259.9222172847084</v>
      </c>
      <c r="C23" s="33"/>
      <c r="D23" s="23">
        <v>4.6</v>
      </c>
      <c r="E23" s="23">
        <v>309.8647479086243</v>
      </c>
      <c r="F23" s="33"/>
      <c r="G23" s="23">
        <v>6.6</v>
      </c>
      <c r="H23" s="38">
        <v>327.742137735833</v>
      </c>
      <c r="T23" s="58"/>
      <c r="V23" s="49">
        <f t="shared" si="0"/>
        <v>2.6</v>
      </c>
      <c r="W23" s="49">
        <f t="shared" si="1"/>
        <v>259.9222172847084</v>
      </c>
      <c r="X23" s="49">
        <f t="shared" si="2"/>
        <v>4.540126066108428</v>
      </c>
      <c r="Y23" s="8"/>
      <c r="AB23" s="8"/>
      <c r="AC23" s="8"/>
    </row>
    <row r="24" spans="1:29" ht="15">
      <c r="A24" s="39">
        <v>2.7</v>
      </c>
      <c r="B24" s="40">
        <v>264.4623433508168</v>
      </c>
      <c r="C24" s="33"/>
      <c r="D24" s="40">
        <v>4.7</v>
      </c>
      <c r="E24" s="40">
        <v>311.8511245560919</v>
      </c>
      <c r="F24" s="33"/>
      <c r="G24" s="40">
        <v>6.7</v>
      </c>
      <c r="H24" s="41">
        <v>327.742137735833</v>
      </c>
      <c r="T24" s="58"/>
      <c r="V24" s="49">
        <f t="shared" si="0"/>
        <v>2.7</v>
      </c>
      <c r="W24" s="49">
        <f t="shared" si="1"/>
        <v>264.4623433508168</v>
      </c>
      <c r="X24" s="49">
        <f t="shared" si="2"/>
        <v>4.540126066108428</v>
      </c>
      <c r="Y24" s="8"/>
      <c r="AB24" s="8"/>
      <c r="AC24" s="8"/>
    </row>
    <row r="25" spans="1:29" ht="15">
      <c r="A25" s="37">
        <v>2.8</v>
      </c>
      <c r="B25" s="23">
        <v>269.00246941692524</v>
      </c>
      <c r="C25" s="33"/>
      <c r="D25" s="23">
        <v>4.8</v>
      </c>
      <c r="E25" s="23">
        <v>313.83750120355955</v>
      </c>
      <c r="F25" s="33"/>
      <c r="G25" s="23">
        <v>6.80000000000001</v>
      </c>
      <c r="H25" s="38">
        <v>327.742137735833</v>
      </c>
      <c r="T25" s="58"/>
      <c r="V25" s="49">
        <f t="shared" si="0"/>
        <v>2.8</v>
      </c>
      <c r="W25" s="49">
        <f t="shared" si="1"/>
        <v>269.00246941692524</v>
      </c>
      <c r="X25" s="49">
        <f t="shared" si="2"/>
        <v>4.540126066108428</v>
      </c>
      <c r="Y25" s="8"/>
      <c r="AB25" s="8"/>
      <c r="AC25" s="8"/>
    </row>
    <row r="26" spans="1:29" ht="15">
      <c r="A26" s="42">
        <v>2.9</v>
      </c>
      <c r="B26" s="31">
        <v>273.54259548303367</v>
      </c>
      <c r="C26" s="34"/>
      <c r="D26" s="31">
        <v>4.9</v>
      </c>
      <c r="E26" s="31">
        <v>315.8238778510272</v>
      </c>
      <c r="F26" s="34"/>
      <c r="G26" s="31">
        <v>6.90000000000001</v>
      </c>
      <c r="H26" s="43">
        <v>327.742137735833</v>
      </c>
      <c r="T26" s="58"/>
      <c r="V26" s="49">
        <f t="shared" si="0"/>
        <v>2.9</v>
      </c>
      <c r="W26" s="49">
        <f t="shared" si="1"/>
        <v>273.54259548303367</v>
      </c>
      <c r="X26" s="49">
        <f t="shared" si="2"/>
        <v>4.540126066108428</v>
      </c>
      <c r="Y26" s="8"/>
      <c r="AB26" s="8"/>
      <c r="AC26" s="8"/>
    </row>
    <row r="27" spans="1:29" s="48" customFormat="1" ht="15">
      <c r="A27" s="45"/>
      <c r="B27" s="45"/>
      <c r="C27" s="46"/>
      <c r="D27" s="47"/>
      <c r="G27" s="53"/>
      <c r="H27" s="53"/>
      <c r="T27" s="59"/>
      <c r="U27" s="51"/>
      <c r="V27" s="49">
        <f aca="true" t="shared" si="3" ref="V27:V46">D7</f>
        <v>3</v>
      </c>
      <c r="W27" s="49">
        <f aca="true" t="shared" si="4" ref="W27:W46">E7</f>
        <v>278.0827215491421</v>
      </c>
      <c r="X27" s="49">
        <f>E7-B26</f>
        <v>4.540126066108428</v>
      </c>
      <c r="Y27" s="52"/>
      <c r="Z27" s="52"/>
      <c r="AA27" s="52"/>
      <c r="AB27" s="52"/>
      <c r="AC27" s="52"/>
    </row>
    <row r="28" spans="1:29" s="48" customFormat="1" ht="15">
      <c r="A28" s="45"/>
      <c r="B28" s="45"/>
      <c r="D28" s="47"/>
      <c r="G28" s="52"/>
      <c r="H28" s="52"/>
      <c r="T28" s="59"/>
      <c r="U28" s="51"/>
      <c r="V28" s="49">
        <f t="shared" si="3"/>
        <v>3.1</v>
      </c>
      <c r="W28" s="49">
        <f t="shared" si="4"/>
        <v>280.06909819660973</v>
      </c>
      <c r="X28" s="49">
        <f aca="true" t="shared" si="5" ref="X28:X46">E8-E7</f>
        <v>1.9863766474676368</v>
      </c>
      <c r="Y28" s="52"/>
      <c r="Z28" s="52"/>
      <c r="AA28" s="52"/>
      <c r="AB28" s="52"/>
      <c r="AC28" s="52"/>
    </row>
    <row r="29" spans="20:29" s="48" customFormat="1" ht="15">
      <c r="T29" s="59"/>
      <c r="U29" s="51"/>
      <c r="V29" s="49">
        <f t="shared" si="3"/>
        <v>3.2</v>
      </c>
      <c r="W29" s="49">
        <f t="shared" si="4"/>
        <v>282.05547484407737</v>
      </c>
      <c r="X29" s="49">
        <f t="shared" si="5"/>
        <v>1.9863766474676368</v>
      </c>
      <c r="Y29" s="52"/>
      <c r="Z29" s="52"/>
      <c r="AA29" s="52"/>
      <c r="AB29" s="52"/>
      <c r="AC29" s="52"/>
    </row>
    <row r="30" spans="20:29" s="48" customFormat="1" ht="15">
      <c r="T30" s="59"/>
      <c r="U30" s="51"/>
      <c r="V30" s="49">
        <f t="shared" si="3"/>
        <v>3.3</v>
      </c>
      <c r="W30" s="49">
        <f t="shared" si="4"/>
        <v>284.041851491545</v>
      </c>
      <c r="X30" s="49">
        <f t="shared" si="5"/>
        <v>1.9863766474676368</v>
      </c>
      <c r="Y30" s="52"/>
      <c r="Z30" s="52"/>
      <c r="AA30" s="52"/>
      <c r="AB30" s="52"/>
      <c r="AC30" s="52"/>
    </row>
    <row r="31" spans="20:29" s="48" customFormat="1" ht="15">
      <c r="T31" s="59"/>
      <c r="U31" s="51"/>
      <c r="V31" s="49">
        <f t="shared" si="3"/>
        <v>3.4</v>
      </c>
      <c r="W31" s="49">
        <f t="shared" si="4"/>
        <v>286.02822813901264</v>
      </c>
      <c r="X31" s="49">
        <f t="shared" si="5"/>
        <v>1.9863766474676368</v>
      </c>
      <c r="Y31" s="52"/>
      <c r="Z31" s="52"/>
      <c r="AA31" s="52"/>
      <c r="AB31" s="52"/>
      <c r="AC31" s="52"/>
    </row>
    <row r="32" spans="20:29" s="48" customFormat="1" ht="15">
      <c r="T32" s="59"/>
      <c r="U32" s="51"/>
      <c r="V32" s="49">
        <f t="shared" si="3"/>
        <v>3.5</v>
      </c>
      <c r="W32" s="49">
        <f t="shared" si="4"/>
        <v>288.0146047864803</v>
      </c>
      <c r="X32" s="49">
        <f t="shared" si="5"/>
        <v>1.9863766474676368</v>
      </c>
      <c r="Y32" s="52"/>
      <c r="Z32" s="52"/>
      <c r="AA32" s="52"/>
      <c r="AB32" s="52"/>
      <c r="AC32" s="52"/>
    </row>
    <row r="33" spans="20:29" s="48" customFormat="1" ht="15">
      <c r="T33" s="59"/>
      <c r="U33" s="51"/>
      <c r="V33" s="49">
        <f t="shared" si="3"/>
        <v>3.6</v>
      </c>
      <c r="W33" s="49">
        <f t="shared" si="4"/>
        <v>290.0009814339479</v>
      </c>
      <c r="X33" s="49">
        <f t="shared" si="5"/>
        <v>1.9863766474676368</v>
      </c>
      <c r="Y33" s="52"/>
      <c r="Z33" s="52"/>
      <c r="AA33" s="52"/>
      <c r="AB33" s="52"/>
      <c r="AC33" s="52"/>
    </row>
    <row r="34" spans="20:29" s="48" customFormat="1" ht="15">
      <c r="T34" s="59"/>
      <c r="U34" s="51"/>
      <c r="V34" s="49">
        <f t="shared" si="3"/>
        <v>3.7</v>
      </c>
      <c r="W34" s="49">
        <f t="shared" si="4"/>
        <v>291.98735808141555</v>
      </c>
      <c r="X34" s="49">
        <f t="shared" si="5"/>
        <v>1.9863766474676368</v>
      </c>
      <c r="Y34" s="52"/>
      <c r="Z34" s="52"/>
      <c r="AA34" s="52"/>
      <c r="AB34" s="52"/>
      <c r="AC34" s="52"/>
    </row>
    <row r="35" spans="20:29" s="48" customFormat="1" ht="15">
      <c r="T35" s="59"/>
      <c r="U35" s="51"/>
      <c r="V35" s="49">
        <f t="shared" si="3"/>
        <v>3.8</v>
      </c>
      <c r="W35" s="49">
        <f t="shared" si="4"/>
        <v>293.9737347288832</v>
      </c>
      <c r="X35" s="49">
        <f t="shared" si="5"/>
        <v>1.9863766474676368</v>
      </c>
      <c r="Y35" s="52"/>
      <c r="Z35" s="52"/>
      <c r="AA35" s="52"/>
      <c r="AB35" s="52"/>
      <c r="AC35" s="52"/>
    </row>
    <row r="36" spans="20:29" s="48" customFormat="1" ht="15">
      <c r="T36" s="59"/>
      <c r="U36" s="51"/>
      <c r="V36" s="49">
        <f t="shared" si="3"/>
        <v>3.9</v>
      </c>
      <c r="W36" s="49">
        <f t="shared" si="4"/>
        <v>295.9601113763508</v>
      </c>
      <c r="X36" s="49">
        <f t="shared" si="5"/>
        <v>1.9863766474676368</v>
      </c>
      <c r="Y36" s="52"/>
      <c r="Z36" s="52"/>
      <c r="AA36" s="52"/>
      <c r="AB36" s="52"/>
      <c r="AC36" s="52"/>
    </row>
    <row r="37" spans="20:29" s="48" customFormat="1" ht="15">
      <c r="T37" s="59"/>
      <c r="U37" s="51"/>
      <c r="V37" s="49">
        <f t="shared" si="3"/>
        <v>4</v>
      </c>
      <c r="W37" s="49">
        <f t="shared" si="4"/>
        <v>297.94648802381846</v>
      </c>
      <c r="X37" s="49">
        <f t="shared" si="5"/>
        <v>1.9863766474676368</v>
      </c>
      <c r="Y37" s="51"/>
      <c r="Z37" s="52"/>
      <c r="AA37" s="59"/>
      <c r="AB37" s="59"/>
      <c r="AC37" s="59"/>
    </row>
    <row r="38" spans="20:27" s="48" customFormat="1" ht="15">
      <c r="T38" s="52"/>
      <c r="U38" s="51"/>
      <c r="V38" s="49">
        <f t="shared" si="3"/>
        <v>4.1</v>
      </c>
      <c r="W38" s="49">
        <f t="shared" si="4"/>
        <v>299.9328646712861</v>
      </c>
      <c r="X38" s="49">
        <f t="shared" si="5"/>
        <v>1.9863766474676368</v>
      </c>
      <c r="Y38" s="51"/>
      <c r="Z38" s="52"/>
      <c r="AA38" s="52"/>
    </row>
    <row r="39" spans="20:27" s="48" customFormat="1" ht="15">
      <c r="T39" s="52"/>
      <c r="U39" s="51"/>
      <c r="V39" s="49">
        <f t="shared" si="3"/>
        <v>4.2</v>
      </c>
      <c r="W39" s="49">
        <f t="shared" si="4"/>
        <v>301.91924131875373</v>
      </c>
      <c r="X39" s="49">
        <f t="shared" si="5"/>
        <v>1.9863766474676368</v>
      </c>
      <c r="Y39" s="51"/>
      <c r="Z39" s="52"/>
      <c r="AA39" s="52"/>
    </row>
    <row r="40" spans="20:27" s="48" customFormat="1" ht="15">
      <c r="T40" s="52"/>
      <c r="U40" s="51"/>
      <c r="V40" s="49">
        <f t="shared" si="3"/>
        <v>4.3</v>
      </c>
      <c r="W40" s="49">
        <f t="shared" si="4"/>
        <v>303.90561796622137</v>
      </c>
      <c r="X40" s="49">
        <f t="shared" si="5"/>
        <v>1.9863766474676368</v>
      </c>
      <c r="Y40" s="51"/>
      <c r="Z40" s="52"/>
      <c r="AA40" s="52"/>
    </row>
    <row r="41" spans="20:27" s="48" customFormat="1" ht="15">
      <c r="T41" s="52"/>
      <c r="U41" s="51"/>
      <c r="V41" s="49">
        <f t="shared" si="3"/>
        <v>4.4</v>
      </c>
      <c r="W41" s="49">
        <f t="shared" si="4"/>
        <v>305.891994613689</v>
      </c>
      <c r="X41" s="49">
        <f t="shared" si="5"/>
        <v>1.9863766474676368</v>
      </c>
      <c r="Y41" s="51"/>
      <c r="Z41" s="52"/>
      <c r="AA41" s="52"/>
    </row>
    <row r="42" spans="20:27" s="48" customFormat="1" ht="15">
      <c r="T42" s="52"/>
      <c r="U42" s="51"/>
      <c r="V42" s="49">
        <f t="shared" si="3"/>
        <v>4.5</v>
      </c>
      <c r="W42" s="49">
        <f t="shared" si="4"/>
        <v>307.87837126115664</v>
      </c>
      <c r="X42" s="49">
        <f t="shared" si="5"/>
        <v>1.9863766474676368</v>
      </c>
      <c r="Y42" s="51"/>
      <c r="Z42" s="52"/>
      <c r="AA42" s="52"/>
    </row>
    <row r="43" spans="20:27" s="48" customFormat="1" ht="15">
      <c r="T43" s="52"/>
      <c r="U43" s="51"/>
      <c r="V43" s="49">
        <f t="shared" si="3"/>
        <v>4.6</v>
      </c>
      <c r="W43" s="49">
        <f t="shared" si="4"/>
        <v>309.8647479086243</v>
      </c>
      <c r="X43" s="49">
        <f t="shared" si="5"/>
        <v>1.9863766474676368</v>
      </c>
      <c r="Y43" s="51"/>
      <c r="Z43" s="52"/>
      <c r="AA43" s="52"/>
    </row>
    <row r="44" spans="20:27" s="48" customFormat="1" ht="15">
      <c r="T44" s="52"/>
      <c r="U44" s="51"/>
      <c r="V44" s="49">
        <f t="shared" si="3"/>
        <v>4.7</v>
      </c>
      <c r="W44" s="49">
        <f t="shared" si="4"/>
        <v>311.8511245560919</v>
      </c>
      <c r="X44" s="49">
        <f t="shared" si="5"/>
        <v>1.9863766474676368</v>
      </c>
      <c r="Y44" s="51"/>
      <c r="Z44" s="52"/>
      <c r="AA44" s="52"/>
    </row>
    <row r="45" spans="20:27" s="48" customFormat="1" ht="15">
      <c r="T45" s="52"/>
      <c r="U45" s="51"/>
      <c r="V45" s="49">
        <f t="shared" si="3"/>
        <v>4.8</v>
      </c>
      <c r="W45" s="49">
        <f t="shared" si="4"/>
        <v>313.83750120355955</v>
      </c>
      <c r="X45" s="49">
        <f t="shared" si="5"/>
        <v>1.9863766474676368</v>
      </c>
      <c r="Y45" s="51"/>
      <c r="Z45" s="52"/>
      <c r="AA45" s="52"/>
    </row>
    <row r="46" spans="20:27" s="48" customFormat="1" ht="15">
      <c r="T46" s="52"/>
      <c r="U46" s="51"/>
      <c r="V46" s="49">
        <f t="shared" si="3"/>
        <v>4.9</v>
      </c>
      <c r="W46" s="49">
        <f t="shared" si="4"/>
        <v>315.8238778510272</v>
      </c>
      <c r="X46" s="49">
        <f t="shared" si="5"/>
        <v>1.9863766474676368</v>
      </c>
      <c r="Y46" s="51"/>
      <c r="Z46" s="52"/>
      <c r="AA46" s="52"/>
    </row>
    <row r="47" spans="20:27" s="48" customFormat="1" ht="15">
      <c r="T47" s="52"/>
      <c r="U47" s="51"/>
      <c r="V47" s="49">
        <f aca="true" t="shared" si="6" ref="V47:V66">G7</f>
        <v>5</v>
      </c>
      <c r="W47" s="49">
        <f aca="true" t="shared" si="7" ref="W47:W66">H7</f>
        <v>317.8102544984948</v>
      </c>
      <c r="X47" s="49">
        <f>H7-E26</f>
        <v>1.9863766474676368</v>
      </c>
      <c r="Y47" s="51"/>
      <c r="Z47" s="52"/>
      <c r="AA47" s="52"/>
    </row>
    <row r="48" spans="20:27" s="48" customFormat="1" ht="15">
      <c r="T48" s="52"/>
      <c r="U48" s="51"/>
      <c r="V48" s="49">
        <f t="shared" si="6"/>
        <v>5.1</v>
      </c>
      <c r="W48" s="49">
        <f t="shared" si="7"/>
        <v>319.79663114596246</v>
      </c>
      <c r="X48" s="49">
        <f aca="true" t="shared" si="8" ref="X48:X66">H8-H7</f>
        <v>1.9863766474676368</v>
      </c>
      <c r="Y48" s="51"/>
      <c r="Z48" s="52"/>
      <c r="AA48" s="52"/>
    </row>
    <row r="49" spans="20:27" s="48" customFormat="1" ht="15">
      <c r="T49" s="52"/>
      <c r="U49" s="51"/>
      <c r="V49" s="49">
        <f t="shared" si="6"/>
        <v>5.2</v>
      </c>
      <c r="W49" s="49">
        <f t="shared" si="7"/>
        <v>321.7830077934301</v>
      </c>
      <c r="X49" s="49">
        <f t="shared" si="8"/>
        <v>1.9863766474676368</v>
      </c>
      <c r="Y49" s="51"/>
      <c r="Z49" s="52"/>
      <c r="AA49" s="52"/>
    </row>
    <row r="50" spans="20:27" s="48" customFormat="1" ht="15">
      <c r="T50" s="52"/>
      <c r="U50" s="51"/>
      <c r="V50" s="49">
        <f t="shared" si="6"/>
        <v>5.3</v>
      </c>
      <c r="W50" s="49">
        <f t="shared" si="7"/>
        <v>323.76938444089774</v>
      </c>
      <c r="X50" s="49">
        <f t="shared" si="8"/>
        <v>1.9863766474676368</v>
      </c>
      <c r="Y50" s="51"/>
      <c r="Z50" s="52"/>
      <c r="AA50" s="52"/>
    </row>
    <row r="51" spans="1:27" s="48" customFormat="1" ht="15">
      <c r="A51" s="45"/>
      <c r="B51" s="45"/>
      <c r="D51" s="47"/>
      <c r="T51" s="52"/>
      <c r="U51" s="51"/>
      <c r="V51" s="49">
        <f t="shared" si="6"/>
        <v>5.4</v>
      </c>
      <c r="W51" s="49">
        <f t="shared" si="7"/>
        <v>325.7557610883654</v>
      </c>
      <c r="X51" s="49">
        <f t="shared" si="8"/>
        <v>1.9863766474676368</v>
      </c>
      <c r="Y51" s="51"/>
      <c r="Z51" s="52"/>
      <c r="AA51" s="52"/>
    </row>
    <row r="52" spans="1:27" s="48" customFormat="1" ht="15">
      <c r="A52" s="45"/>
      <c r="B52" s="45"/>
      <c r="D52" s="47"/>
      <c r="T52" s="52"/>
      <c r="U52" s="51"/>
      <c r="V52" s="49">
        <f t="shared" si="6"/>
        <v>5.5</v>
      </c>
      <c r="W52" s="49">
        <f t="shared" si="7"/>
        <v>327.742137735833</v>
      </c>
      <c r="X52" s="49">
        <f t="shared" si="8"/>
        <v>1.9863766474676368</v>
      </c>
      <c r="Y52" s="51"/>
      <c r="Z52" s="52"/>
      <c r="AA52" s="52"/>
    </row>
    <row r="53" spans="1:27" s="48" customFormat="1" ht="15">
      <c r="A53" s="45"/>
      <c r="B53" s="45"/>
      <c r="D53" s="47"/>
      <c r="T53" s="52"/>
      <c r="U53" s="51"/>
      <c r="V53" s="49">
        <f t="shared" si="6"/>
        <v>5.6</v>
      </c>
      <c r="W53" s="49">
        <f t="shared" si="7"/>
        <v>327.742137735833</v>
      </c>
      <c r="X53" s="49">
        <f t="shared" si="8"/>
        <v>0</v>
      </c>
      <c r="Y53" s="51"/>
      <c r="Z53" s="52"/>
      <c r="AA53" s="52"/>
    </row>
    <row r="54" spans="1:27" s="48" customFormat="1" ht="15">
      <c r="A54" s="45"/>
      <c r="B54" s="45"/>
      <c r="D54" s="47"/>
      <c r="T54" s="52"/>
      <c r="U54" s="51"/>
      <c r="V54" s="49">
        <f t="shared" si="6"/>
        <v>5.7</v>
      </c>
      <c r="W54" s="49">
        <f t="shared" si="7"/>
        <v>327.742137735833</v>
      </c>
      <c r="X54" s="49">
        <f t="shared" si="8"/>
        <v>0</v>
      </c>
      <c r="Y54" s="51"/>
      <c r="Z54" s="52"/>
      <c r="AA54" s="52"/>
    </row>
    <row r="55" spans="1:27" s="48" customFormat="1" ht="15">
      <c r="A55" s="45"/>
      <c r="B55" s="45"/>
      <c r="D55" s="47"/>
      <c r="T55" s="52"/>
      <c r="U55" s="51"/>
      <c r="V55" s="49">
        <f t="shared" si="6"/>
        <v>5.8</v>
      </c>
      <c r="W55" s="49">
        <f t="shared" si="7"/>
        <v>327.742137735833</v>
      </c>
      <c r="X55" s="49">
        <f t="shared" si="8"/>
        <v>0</v>
      </c>
      <c r="Y55" s="51"/>
      <c r="Z55" s="52"/>
      <c r="AA55" s="52"/>
    </row>
    <row r="56" spans="1:27" s="48" customFormat="1" ht="15">
      <c r="A56" s="45"/>
      <c r="B56" s="45"/>
      <c r="D56" s="47"/>
      <c r="T56" s="52"/>
      <c r="U56" s="51"/>
      <c r="V56" s="49">
        <f t="shared" si="6"/>
        <v>5.9</v>
      </c>
      <c r="W56" s="49">
        <f t="shared" si="7"/>
        <v>327.742137735833</v>
      </c>
      <c r="X56" s="49">
        <f t="shared" si="8"/>
        <v>0</v>
      </c>
      <c r="Y56" s="51"/>
      <c r="Z56" s="52"/>
      <c r="AA56" s="52"/>
    </row>
    <row r="57" spans="1:27" s="48" customFormat="1" ht="15">
      <c r="A57" s="45"/>
      <c r="B57" s="45"/>
      <c r="D57" s="47"/>
      <c r="T57" s="52"/>
      <c r="U57" s="51"/>
      <c r="V57" s="49">
        <f t="shared" si="6"/>
        <v>6</v>
      </c>
      <c r="W57" s="49">
        <f t="shared" si="7"/>
        <v>327.742137735833</v>
      </c>
      <c r="X57" s="49">
        <f t="shared" si="8"/>
        <v>0</v>
      </c>
      <c r="Y57" s="51"/>
      <c r="Z57" s="52"/>
      <c r="AA57" s="52"/>
    </row>
    <row r="58" spans="1:27" s="48" customFormat="1" ht="15">
      <c r="A58" s="45"/>
      <c r="B58" s="45"/>
      <c r="D58" s="47"/>
      <c r="T58" s="52"/>
      <c r="U58" s="51"/>
      <c r="V58" s="49">
        <f t="shared" si="6"/>
        <v>6.1</v>
      </c>
      <c r="W58" s="49">
        <f t="shared" si="7"/>
        <v>327.742137735833</v>
      </c>
      <c r="X58" s="49">
        <f t="shared" si="8"/>
        <v>0</v>
      </c>
      <c r="Y58" s="51"/>
      <c r="Z58" s="52"/>
      <c r="AA58" s="52"/>
    </row>
    <row r="59" spans="1:27" s="48" customFormat="1" ht="15">
      <c r="A59" s="30"/>
      <c r="B59" s="30"/>
      <c r="C59"/>
      <c r="D59" s="22"/>
      <c r="E59"/>
      <c r="F59" s="25"/>
      <c r="G59"/>
      <c r="H59"/>
      <c r="T59" s="52"/>
      <c r="U59" s="51"/>
      <c r="V59" s="49">
        <f t="shared" si="6"/>
        <v>6.2</v>
      </c>
      <c r="W59" s="49">
        <f t="shared" si="7"/>
        <v>327.742137735833</v>
      </c>
      <c r="X59" s="49">
        <f t="shared" si="8"/>
        <v>0</v>
      </c>
      <c r="Y59" s="51"/>
      <c r="Z59" s="52"/>
      <c r="AA59" s="52"/>
    </row>
    <row r="60" spans="1:27" s="48" customFormat="1" ht="15">
      <c r="A60"/>
      <c r="B60"/>
      <c r="C60"/>
      <c r="D60" s="22"/>
      <c r="E60"/>
      <c r="F60" s="25"/>
      <c r="G60"/>
      <c r="H60"/>
      <c r="T60" s="52"/>
      <c r="U60" s="51"/>
      <c r="V60" s="49">
        <f t="shared" si="6"/>
        <v>6.3</v>
      </c>
      <c r="W60" s="49">
        <f t="shared" si="7"/>
        <v>327.742137735833</v>
      </c>
      <c r="X60" s="49">
        <f t="shared" si="8"/>
        <v>0</v>
      </c>
      <c r="Y60" s="51"/>
      <c r="Z60" s="52"/>
      <c r="AA60" s="52"/>
    </row>
    <row r="61" spans="1:27" s="48" customFormat="1" ht="15">
      <c r="A61"/>
      <c r="B61"/>
      <c r="C61"/>
      <c r="D61" s="22"/>
      <c r="E61"/>
      <c r="F61" s="25"/>
      <c r="G61"/>
      <c r="H61"/>
      <c r="T61" s="52"/>
      <c r="U61" s="51"/>
      <c r="V61" s="49">
        <f t="shared" si="6"/>
        <v>6.4</v>
      </c>
      <c r="W61" s="49">
        <f t="shared" si="7"/>
        <v>327.742137735833</v>
      </c>
      <c r="X61" s="49">
        <f t="shared" si="8"/>
        <v>0</v>
      </c>
      <c r="Y61" s="51"/>
      <c r="Z61" s="52"/>
      <c r="AA61" s="52"/>
    </row>
    <row r="62" spans="1:27" s="48" customFormat="1" ht="15">
      <c r="A62"/>
      <c r="B62"/>
      <c r="C62" s="2"/>
      <c r="D62" s="22"/>
      <c r="E62"/>
      <c r="F62" s="25"/>
      <c r="G62"/>
      <c r="H62"/>
      <c r="T62" s="52"/>
      <c r="U62" s="51"/>
      <c r="V62" s="49">
        <f t="shared" si="6"/>
        <v>6.50000000000001</v>
      </c>
      <c r="W62" s="49">
        <f t="shared" si="7"/>
        <v>327.742137735833</v>
      </c>
      <c r="X62" s="49">
        <f t="shared" si="8"/>
        <v>0</v>
      </c>
      <c r="Y62" s="51"/>
      <c r="Z62" s="52"/>
      <c r="AA62" s="52"/>
    </row>
    <row r="63" spans="1:27" s="48" customFormat="1" ht="15">
      <c r="A63"/>
      <c r="B63"/>
      <c r="C63" s="2"/>
      <c r="D63" s="22"/>
      <c r="E63"/>
      <c r="F63" s="25"/>
      <c r="G63"/>
      <c r="H63"/>
      <c r="T63" s="52"/>
      <c r="U63" s="51"/>
      <c r="V63" s="49">
        <f t="shared" si="6"/>
        <v>6.6</v>
      </c>
      <c r="W63" s="49">
        <f t="shared" si="7"/>
        <v>327.742137735833</v>
      </c>
      <c r="X63" s="49">
        <f t="shared" si="8"/>
        <v>0</v>
      </c>
      <c r="Y63" s="51"/>
      <c r="Z63" s="52"/>
      <c r="AA63" s="52"/>
    </row>
    <row r="64" spans="1:27" s="48" customFormat="1" ht="15">
      <c r="A64"/>
      <c r="B64"/>
      <c r="C64" s="2"/>
      <c r="D64" s="22"/>
      <c r="E64"/>
      <c r="F64" s="25"/>
      <c r="G64"/>
      <c r="H64"/>
      <c r="T64" s="52"/>
      <c r="U64" s="51"/>
      <c r="V64" s="49">
        <f t="shared" si="6"/>
        <v>6.7</v>
      </c>
      <c r="W64" s="49">
        <f t="shared" si="7"/>
        <v>327.742137735833</v>
      </c>
      <c r="X64" s="49">
        <f t="shared" si="8"/>
        <v>0</v>
      </c>
      <c r="Y64" s="51"/>
      <c r="Z64" s="52"/>
      <c r="AA64" s="52"/>
    </row>
    <row r="65" spans="1:27" s="48" customFormat="1" ht="15">
      <c r="A65"/>
      <c r="B65"/>
      <c r="C65" s="2"/>
      <c r="D65" s="22"/>
      <c r="E65"/>
      <c r="F65" s="25"/>
      <c r="G65"/>
      <c r="H65"/>
      <c r="T65" s="52"/>
      <c r="U65" s="51"/>
      <c r="V65" s="49">
        <f t="shared" si="6"/>
        <v>6.80000000000001</v>
      </c>
      <c r="W65" s="49">
        <f t="shared" si="7"/>
        <v>327.742137735833</v>
      </c>
      <c r="X65" s="49">
        <f t="shared" si="8"/>
        <v>0</v>
      </c>
      <c r="Y65" s="51"/>
      <c r="Z65" s="52"/>
      <c r="AA65" s="52"/>
    </row>
    <row r="66" spans="1:27" s="48" customFormat="1" ht="15">
      <c r="A66"/>
      <c r="B66"/>
      <c r="C66" s="2"/>
      <c r="D66" s="22"/>
      <c r="E66"/>
      <c r="F66" s="25"/>
      <c r="G66"/>
      <c r="H66"/>
      <c r="T66" s="52"/>
      <c r="U66" s="51"/>
      <c r="V66" s="49">
        <f t="shared" si="6"/>
        <v>6.90000000000001</v>
      </c>
      <c r="W66" s="49">
        <f t="shared" si="7"/>
        <v>327.742137735833</v>
      </c>
      <c r="X66" s="49">
        <f t="shared" si="8"/>
        <v>0</v>
      </c>
      <c r="Y66" s="51"/>
      <c r="Z66" s="52"/>
      <c r="AA66" s="52"/>
    </row>
    <row r="67" spans="1:27" s="48" customFormat="1" ht="15">
      <c r="A67"/>
      <c r="B67"/>
      <c r="C67" s="2"/>
      <c r="D67" s="22"/>
      <c r="E67"/>
      <c r="F67" s="25"/>
      <c r="G67"/>
      <c r="H67"/>
      <c r="T67" s="52"/>
      <c r="U67" s="51"/>
      <c r="V67" s="49">
        <f>V66+0.1</f>
        <v>7.00000000000001</v>
      </c>
      <c r="W67" s="49">
        <f>W66</f>
        <v>327.742137735833</v>
      </c>
      <c r="X67" s="49">
        <f>X66</f>
        <v>0</v>
      </c>
      <c r="Y67" s="51"/>
      <c r="Z67" s="52"/>
      <c r="AA67" s="52"/>
    </row>
    <row r="68" spans="1:27" s="48" customFormat="1" ht="15">
      <c r="A68"/>
      <c r="B68"/>
      <c r="C68" s="2"/>
      <c r="D68" s="22"/>
      <c r="E68"/>
      <c r="F68" s="25"/>
      <c r="G68"/>
      <c r="H68"/>
      <c r="T68" s="52"/>
      <c r="U68" s="51"/>
      <c r="V68" s="49">
        <f aca="true" t="shared" si="9" ref="V68:V82">V67+0.1</f>
        <v>7.100000000000009</v>
      </c>
      <c r="W68" s="49">
        <f>W67</f>
        <v>327.742137735833</v>
      </c>
      <c r="X68" s="49">
        <f aca="true" t="shared" si="10" ref="X68:X82">X67</f>
        <v>0</v>
      </c>
      <c r="Y68" s="51"/>
      <c r="Z68" s="52"/>
      <c r="AA68" s="52"/>
    </row>
    <row r="69" spans="1:27" s="48" customFormat="1" ht="15">
      <c r="A69" s="45"/>
      <c r="B69" s="45"/>
      <c r="D69" s="47"/>
      <c r="T69" s="52"/>
      <c r="U69" s="51"/>
      <c r="V69" s="49">
        <f t="shared" si="9"/>
        <v>7.200000000000009</v>
      </c>
      <c r="W69" s="49">
        <f aca="true" t="shared" si="11" ref="W69:W82">W68</f>
        <v>327.742137735833</v>
      </c>
      <c r="X69" s="49">
        <f t="shared" si="10"/>
        <v>0</v>
      </c>
      <c r="Y69" s="51"/>
      <c r="Z69" s="52"/>
      <c r="AA69" s="52"/>
    </row>
    <row r="70" spans="1:27" s="48" customFormat="1" ht="15">
      <c r="A70" s="45"/>
      <c r="B70" s="45"/>
      <c r="D70" s="47"/>
      <c r="T70" s="52"/>
      <c r="U70" s="51"/>
      <c r="V70" s="49">
        <f t="shared" si="9"/>
        <v>7.300000000000009</v>
      </c>
      <c r="W70" s="49">
        <f t="shared" si="11"/>
        <v>327.742137735833</v>
      </c>
      <c r="X70" s="49">
        <f t="shared" si="10"/>
        <v>0</v>
      </c>
      <c r="Y70" s="51"/>
      <c r="Z70" s="52"/>
      <c r="AA70" s="52"/>
    </row>
    <row r="71" spans="1:27" s="48" customFormat="1" ht="15">
      <c r="A71" s="45"/>
      <c r="B71" s="45"/>
      <c r="D71" s="47"/>
      <c r="T71" s="52"/>
      <c r="U71" s="51"/>
      <c r="V71" s="49">
        <f t="shared" si="9"/>
        <v>7.400000000000008</v>
      </c>
      <c r="W71" s="49">
        <f t="shared" si="11"/>
        <v>327.742137735833</v>
      </c>
      <c r="X71" s="49">
        <f t="shared" si="10"/>
        <v>0</v>
      </c>
      <c r="Y71" s="51"/>
      <c r="Z71" s="52"/>
      <c r="AA71" s="52"/>
    </row>
    <row r="72" spans="1:27" s="48" customFormat="1" ht="15">
      <c r="A72" s="45"/>
      <c r="B72" s="45"/>
      <c r="D72" s="47"/>
      <c r="T72" s="52"/>
      <c r="U72" s="51"/>
      <c r="V72" s="49">
        <f t="shared" si="9"/>
        <v>7.500000000000008</v>
      </c>
      <c r="W72" s="49">
        <f t="shared" si="11"/>
        <v>327.742137735833</v>
      </c>
      <c r="X72" s="49">
        <f t="shared" si="10"/>
        <v>0</v>
      </c>
      <c r="Y72" s="51"/>
      <c r="Z72" s="52"/>
      <c r="AA72" s="52"/>
    </row>
    <row r="73" spans="1:27" s="48" customFormat="1" ht="15">
      <c r="A73" s="45"/>
      <c r="B73" s="45"/>
      <c r="D73" s="47"/>
      <c r="T73" s="52"/>
      <c r="U73" s="51"/>
      <c r="V73" s="49">
        <f t="shared" si="9"/>
        <v>7.600000000000008</v>
      </c>
      <c r="W73" s="49">
        <f t="shared" si="11"/>
        <v>327.742137735833</v>
      </c>
      <c r="X73" s="49">
        <f t="shared" si="10"/>
        <v>0</v>
      </c>
      <c r="Y73" s="51"/>
      <c r="Z73" s="52"/>
      <c r="AA73" s="52"/>
    </row>
    <row r="74" spans="1:27" s="48" customFormat="1" ht="15">
      <c r="A74" s="45"/>
      <c r="B74" s="45"/>
      <c r="D74" s="47"/>
      <c r="T74" s="52"/>
      <c r="U74" s="51"/>
      <c r="V74" s="49">
        <f t="shared" si="9"/>
        <v>7.700000000000007</v>
      </c>
      <c r="W74" s="49">
        <f t="shared" si="11"/>
        <v>327.742137735833</v>
      </c>
      <c r="X74" s="49">
        <f t="shared" si="10"/>
        <v>0</v>
      </c>
      <c r="Y74" s="51"/>
      <c r="Z74" s="52"/>
      <c r="AA74" s="52"/>
    </row>
    <row r="75" spans="1:24" ht="15">
      <c r="A75" s="45"/>
      <c r="B75" s="45"/>
      <c r="C75" s="48"/>
      <c r="D75" s="47"/>
      <c r="E75" s="48"/>
      <c r="F75" s="48"/>
      <c r="G75" s="48"/>
      <c r="H75" s="48"/>
      <c r="V75" s="49">
        <f t="shared" si="9"/>
        <v>7.800000000000007</v>
      </c>
      <c r="W75" s="49">
        <f t="shared" si="11"/>
        <v>327.742137735833</v>
      </c>
      <c r="X75" s="49">
        <f t="shared" si="10"/>
        <v>0</v>
      </c>
    </row>
    <row r="76" spans="1:24" ht="15">
      <c r="A76" s="45"/>
      <c r="B76" s="45"/>
      <c r="C76" s="48"/>
      <c r="D76" s="47"/>
      <c r="E76" s="48"/>
      <c r="F76" s="48"/>
      <c r="G76" s="48"/>
      <c r="H76" s="48"/>
      <c r="V76" s="49">
        <f t="shared" si="9"/>
        <v>7.900000000000007</v>
      </c>
      <c r="W76" s="49">
        <f t="shared" si="11"/>
        <v>327.742137735833</v>
      </c>
      <c r="X76" s="49">
        <f t="shared" si="10"/>
        <v>0</v>
      </c>
    </row>
    <row r="77" spans="1:24" ht="15">
      <c r="A77" s="45"/>
      <c r="B77" s="45"/>
      <c r="C77" s="48"/>
      <c r="D77" s="47"/>
      <c r="E77" s="48"/>
      <c r="F77" s="48"/>
      <c r="G77" s="48"/>
      <c r="H77" s="48"/>
      <c r="V77" s="49">
        <f t="shared" si="9"/>
        <v>8.000000000000007</v>
      </c>
      <c r="W77" s="49">
        <f t="shared" si="11"/>
        <v>327.742137735833</v>
      </c>
      <c r="X77" s="49">
        <f t="shared" si="10"/>
        <v>0</v>
      </c>
    </row>
    <row r="78" spans="1:24" ht="15">
      <c r="A78" s="45"/>
      <c r="B78" s="45"/>
      <c r="C78" s="48"/>
      <c r="D78" s="47"/>
      <c r="E78" s="48"/>
      <c r="F78" s="48"/>
      <c r="G78" s="48"/>
      <c r="H78" s="48"/>
      <c r="V78" s="49">
        <f t="shared" si="9"/>
        <v>8.100000000000007</v>
      </c>
      <c r="W78" s="49">
        <f t="shared" si="11"/>
        <v>327.742137735833</v>
      </c>
      <c r="X78" s="49">
        <f t="shared" si="10"/>
        <v>0</v>
      </c>
    </row>
    <row r="79" spans="1:24" ht="15">
      <c r="A79" s="45"/>
      <c r="B79" s="45"/>
      <c r="C79" s="48"/>
      <c r="D79" s="47"/>
      <c r="E79" s="48"/>
      <c r="F79" s="48"/>
      <c r="G79" s="48"/>
      <c r="H79" s="48"/>
      <c r="V79" s="49">
        <f t="shared" si="9"/>
        <v>8.200000000000006</v>
      </c>
      <c r="W79" s="49">
        <f t="shared" si="11"/>
        <v>327.742137735833</v>
      </c>
      <c r="X79" s="49">
        <f t="shared" si="10"/>
        <v>0</v>
      </c>
    </row>
    <row r="80" spans="1:24" ht="15">
      <c r="A80" s="45"/>
      <c r="B80" s="45"/>
      <c r="C80" s="48"/>
      <c r="D80" s="47"/>
      <c r="E80" s="48"/>
      <c r="F80" s="48"/>
      <c r="G80" s="48"/>
      <c r="H80" s="48"/>
      <c r="V80" s="49">
        <f t="shared" si="9"/>
        <v>8.300000000000006</v>
      </c>
      <c r="W80" s="49">
        <f t="shared" si="11"/>
        <v>327.742137735833</v>
      </c>
      <c r="X80" s="49">
        <f t="shared" si="10"/>
        <v>0</v>
      </c>
    </row>
    <row r="81" spans="1:24" ht="15">
      <c r="A81" s="45"/>
      <c r="B81" s="45"/>
      <c r="C81" s="48"/>
      <c r="D81" s="47"/>
      <c r="E81" s="48"/>
      <c r="F81" s="48"/>
      <c r="G81" s="48"/>
      <c r="H81" s="48"/>
      <c r="V81" s="49">
        <f t="shared" si="9"/>
        <v>8.400000000000006</v>
      </c>
      <c r="W81" s="49">
        <f t="shared" si="11"/>
        <v>327.742137735833</v>
      </c>
      <c r="X81" s="49">
        <f t="shared" si="10"/>
        <v>0</v>
      </c>
    </row>
    <row r="82" spans="1:24" ht="15">
      <c r="A82" s="30"/>
      <c r="B82" s="30"/>
      <c r="V82" s="49">
        <f t="shared" si="9"/>
        <v>8.500000000000005</v>
      </c>
      <c r="W82" s="49">
        <f t="shared" si="11"/>
        <v>327.742137735833</v>
      </c>
      <c r="X82" s="49">
        <f t="shared" si="10"/>
        <v>0</v>
      </c>
    </row>
    <row r="83" ht="15">
      <c r="V83" s="49"/>
    </row>
    <row r="84" ht="15">
      <c r="V84" s="49"/>
    </row>
    <row r="85" spans="3:22" ht="15">
      <c r="C85" s="2"/>
      <c r="V85" s="49"/>
    </row>
    <row r="86" spans="3:22" ht="15">
      <c r="C86" s="2"/>
      <c r="V86" s="49"/>
    </row>
    <row r="87" spans="3:22" ht="15">
      <c r="C87" s="2"/>
      <c r="V87" s="49"/>
    </row>
    <row r="88" spans="3:22" ht="15">
      <c r="C88" s="2"/>
      <c r="V88" s="49"/>
    </row>
    <row r="89" spans="3:22" ht="15">
      <c r="C89" s="2"/>
      <c r="V89" s="49"/>
    </row>
    <row r="90" spans="3:22" ht="15">
      <c r="C90" s="2"/>
      <c r="V90" s="49"/>
    </row>
    <row r="91" spans="3:22" ht="15">
      <c r="C91" s="2"/>
      <c r="V91" s="49"/>
    </row>
    <row r="92" spans="3:22" ht="15">
      <c r="C92" s="2"/>
      <c r="V92" s="49"/>
    </row>
    <row r="93" spans="3:22" ht="15">
      <c r="C93" s="2"/>
      <c r="V93" s="49"/>
    </row>
    <row r="94" spans="3:22" ht="15">
      <c r="C94" s="2"/>
      <c r="V94" s="49"/>
    </row>
    <row r="95" spans="3:22" ht="15">
      <c r="C95" s="2"/>
      <c r="V95" s="49"/>
    </row>
    <row r="96" spans="3:22" ht="15">
      <c r="C96" s="2"/>
      <c r="V96" s="49"/>
    </row>
    <row r="97" spans="3:22" ht="15">
      <c r="C97" s="2"/>
      <c r="V97" s="49"/>
    </row>
    <row r="98" spans="3:22" ht="15">
      <c r="C98" s="2"/>
      <c r="V98" s="49"/>
    </row>
    <row r="99" spans="3:22" ht="15">
      <c r="C99" s="2"/>
      <c r="V99" s="49"/>
    </row>
    <row r="100" spans="3:22" ht="15">
      <c r="C100" s="2"/>
      <c r="V100" s="49"/>
    </row>
    <row r="101" spans="3:22" ht="15">
      <c r="C101" s="2"/>
      <c r="V101" s="49"/>
    </row>
    <row r="102" spans="3:22" ht="15">
      <c r="C102" s="2"/>
      <c r="V102" s="49"/>
    </row>
    <row r="103" spans="3:22" ht="15">
      <c r="C103" s="2"/>
      <c r="V103" s="49"/>
    </row>
    <row r="104" spans="3:22" ht="15">
      <c r="C104" s="2"/>
      <c r="V104" s="49"/>
    </row>
    <row r="105" spans="3:22" ht="15">
      <c r="C105" s="2"/>
      <c r="V105" s="49"/>
    </row>
    <row r="106" spans="3:22" ht="15">
      <c r="C106" s="2"/>
      <c r="V106" s="49"/>
    </row>
    <row r="107" spans="3:22" ht="15">
      <c r="C107" s="2"/>
      <c r="V107" s="49"/>
    </row>
    <row r="108" spans="3:22" ht="15">
      <c r="C108" s="2"/>
      <c r="V108" s="49"/>
    </row>
    <row r="109" spans="3:22" ht="15">
      <c r="C109" s="2"/>
      <c r="V109" s="49"/>
    </row>
    <row r="110" spans="3:22" ht="15">
      <c r="C110" s="2"/>
      <c r="V110" s="49"/>
    </row>
    <row r="111" spans="3:22" ht="15">
      <c r="C111" s="2"/>
      <c r="V111" s="49"/>
    </row>
    <row r="112" spans="3:22" ht="15">
      <c r="C112" s="2"/>
      <c r="V112" s="49"/>
    </row>
    <row r="113" spans="3:22" ht="15">
      <c r="C113" s="2"/>
      <c r="V113" s="49"/>
    </row>
    <row r="114" spans="3:22" ht="15">
      <c r="C114" s="2"/>
      <c r="V114" s="49"/>
    </row>
    <row r="115" spans="3:22" ht="15">
      <c r="C115" s="2"/>
      <c r="V115" s="49"/>
    </row>
    <row r="116" spans="3:22" ht="15">
      <c r="C116" s="2"/>
      <c r="V116" s="49"/>
    </row>
    <row r="117" spans="3:22" ht="15">
      <c r="C117" s="2"/>
      <c r="V117" s="49"/>
    </row>
    <row r="118" spans="1:22" ht="15">
      <c r="A118" s="2"/>
      <c r="B118" s="2"/>
      <c r="C118" s="2"/>
      <c r="V118" s="49"/>
    </row>
    <row r="119" spans="1:22" ht="15">
      <c r="A119" s="2"/>
      <c r="B119" s="2"/>
      <c r="C119" s="2"/>
      <c r="V119" s="49"/>
    </row>
    <row r="120" spans="1:22" ht="15">
      <c r="A120" s="2"/>
      <c r="B120" s="2"/>
      <c r="C120" s="2"/>
      <c r="V120" s="49"/>
    </row>
    <row r="121" spans="1:22" ht="15">
      <c r="A121" s="2"/>
      <c r="B121" s="2"/>
      <c r="C121" s="2"/>
      <c r="V121" s="49"/>
    </row>
    <row r="122" spans="1:22" ht="15">
      <c r="A122" s="2"/>
      <c r="B122" s="2"/>
      <c r="C122" s="2"/>
      <c r="V122" s="49"/>
    </row>
    <row r="123" spans="1:22" ht="15">
      <c r="A123" s="2"/>
      <c r="B123" s="2"/>
      <c r="C123" s="2"/>
      <c r="V123" s="49"/>
    </row>
    <row r="124" spans="1:22" ht="15">
      <c r="A124" s="2"/>
      <c r="B124" s="2"/>
      <c r="C124" s="2"/>
      <c r="V124" s="49"/>
    </row>
    <row r="125" spans="1:22" ht="15">
      <c r="A125" s="2"/>
      <c r="B125" s="2"/>
      <c r="C125" s="2"/>
      <c r="V125" s="49"/>
    </row>
    <row r="126" spans="1:22" ht="15">
      <c r="A126" s="2"/>
      <c r="B126" s="2"/>
      <c r="C126" s="2"/>
      <c r="V126" s="49"/>
    </row>
    <row r="127" spans="1:22" ht="15">
      <c r="A127" s="2"/>
      <c r="B127" s="2"/>
      <c r="C127" s="2"/>
      <c r="V127" s="49"/>
    </row>
    <row r="128" spans="1:22" ht="15">
      <c r="A128" s="2"/>
      <c r="B128" s="2"/>
      <c r="C128" s="2"/>
      <c r="V128" s="49"/>
    </row>
    <row r="129" spans="1:22" ht="15">
      <c r="A129" s="2"/>
      <c r="B129" s="2"/>
      <c r="C129" s="2"/>
      <c r="V129" s="49"/>
    </row>
    <row r="130" spans="1:22" ht="15">
      <c r="A130" s="2"/>
      <c r="B130" s="2"/>
      <c r="C130" s="2"/>
      <c r="V130" s="49"/>
    </row>
    <row r="131" spans="1:22" ht="15">
      <c r="A131" s="2"/>
      <c r="B131" s="2"/>
      <c r="C131" s="2"/>
      <c r="V131" s="49"/>
    </row>
    <row r="132" spans="1:22" ht="15">
      <c r="A132" s="2"/>
      <c r="B132" s="2"/>
      <c r="C132" s="2"/>
      <c r="V132" s="49"/>
    </row>
    <row r="133" spans="1:22" ht="15">
      <c r="A133" s="2"/>
      <c r="B133" s="2"/>
      <c r="C133" s="2"/>
      <c r="V133" s="49"/>
    </row>
    <row r="134" spans="1:22" ht="15">
      <c r="A134" s="2"/>
      <c r="B134" s="2"/>
      <c r="C134" s="2"/>
      <c r="V134" s="49"/>
    </row>
    <row r="135" spans="1:22" ht="15">
      <c r="A135" s="2"/>
      <c r="B135" s="2"/>
      <c r="C135" s="2"/>
      <c r="V135" s="49"/>
    </row>
    <row r="136" spans="1:22" ht="15">
      <c r="A136" s="2"/>
      <c r="B136" s="2"/>
      <c r="C136" s="2"/>
      <c r="V136" s="49"/>
    </row>
    <row r="137" spans="1:22" ht="15">
      <c r="A137" s="2"/>
      <c r="B137" s="2"/>
      <c r="C137" s="2"/>
      <c r="V137" s="49"/>
    </row>
    <row r="138" spans="1:22" ht="15">
      <c r="A138" s="2"/>
      <c r="B138" s="2"/>
      <c r="C138" s="2"/>
      <c r="V138" s="49"/>
    </row>
    <row r="139" spans="1:22" ht="15">
      <c r="A139" s="2"/>
      <c r="B139" s="2"/>
      <c r="C139" s="2"/>
      <c r="V139" s="49"/>
    </row>
    <row r="140" spans="1:22" ht="15">
      <c r="A140" s="2"/>
      <c r="B140" s="2"/>
      <c r="C140" s="2"/>
      <c r="V140" s="49"/>
    </row>
    <row r="141" spans="1:22" ht="15">
      <c r="A141" s="2"/>
      <c r="B141" s="2"/>
      <c r="C141" s="2"/>
      <c r="V141" s="49"/>
    </row>
    <row r="142" spans="1:22" ht="15">
      <c r="A142" s="2"/>
      <c r="B142" s="2"/>
      <c r="C142" s="2"/>
      <c r="V142" s="49"/>
    </row>
    <row r="143" spans="1:22" ht="15">
      <c r="A143" s="2"/>
      <c r="B143" s="2"/>
      <c r="C143" s="2"/>
      <c r="V143" s="49"/>
    </row>
    <row r="144" spans="1:22" ht="15">
      <c r="A144" s="2"/>
      <c r="B144" s="2"/>
      <c r="C144" s="2"/>
      <c r="V144" s="49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</sheetData>
  <sheetProtection sheet="1"/>
  <mergeCells count="6">
    <mergeCell ref="V5:X5"/>
    <mergeCell ref="J5:M5"/>
    <mergeCell ref="J4:M4"/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61"/>
  <sheetViews>
    <sheetView showGridLines="0" zoomScalePageLayoutView="0" workbookViewId="0" topLeftCell="A1">
      <selection activeCell="A3" sqref="A3:E3"/>
    </sheetView>
  </sheetViews>
  <sheetFormatPr defaultColWidth="9.140625" defaultRowHeight="15"/>
  <cols>
    <col min="1" max="1" width="11.57421875" style="0" customWidth="1"/>
    <col min="2" max="2" width="9.421875" style="0" customWidth="1"/>
    <col min="3" max="3" width="3.57421875" style="0" customWidth="1"/>
    <col min="4" max="4" width="5.421875" style="22" customWidth="1"/>
    <col min="5" max="5" width="11.28125" style="0" customWidth="1"/>
    <col min="6" max="6" width="3.140625" style="25" customWidth="1"/>
    <col min="8" max="8" width="8.57421875" style="0" customWidth="1"/>
    <col min="10" max="10" width="6.421875" style="0" customWidth="1"/>
    <col min="20" max="20" width="8.57421875" style="0" customWidth="1"/>
    <col min="21" max="21" width="4.00390625" style="8" customWidth="1"/>
    <col min="22" max="23" width="8.57421875" style="6" customWidth="1"/>
    <col min="24" max="24" width="6.8515625" style="60" bestFit="1" customWidth="1"/>
    <col min="25" max="26" width="9.140625" style="6" customWidth="1"/>
  </cols>
  <sheetData>
    <row r="1" spans="1:5" ht="26.25">
      <c r="A1" s="66" t="s">
        <v>6</v>
      </c>
      <c r="B1" s="66"/>
      <c r="C1" s="66"/>
      <c r="D1" s="66"/>
      <c r="E1" s="66"/>
    </row>
    <row r="2" spans="1:5" ht="15">
      <c r="A2" s="67" t="s">
        <v>23</v>
      </c>
      <c r="B2" s="67"/>
      <c r="C2" s="67"/>
      <c r="D2" s="67"/>
      <c r="E2" s="67"/>
    </row>
    <row r="3" spans="1:5" ht="15">
      <c r="A3" s="68" t="s">
        <v>26</v>
      </c>
      <c r="B3" s="69"/>
      <c r="C3" s="69"/>
      <c r="D3" s="69"/>
      <c r="E3" s="69"/>
    </row>
    <row r="4" spans="10:24" ht="15">
      <c r="J4" s="65" t="s">
        <v>11</v>
      </c>
      <c r="K4" s="65"/>
      <c r="L4" s="65"/>
      <c r="M4" s="65"/>
      <c r="N4" s="3">
        <f>X8</f>
        <v>4.256085366101814</v>
      </c>
      <c r="O4" s="44" t="s">
        <v>5</v>
      </c>
      <c r="V4" s="4"/>
      <c r="W4" s="4"/>
      <c r="X4" s="51"/>
    </row>
    <row r="5" spans="1:24" ht="15">
      <c r="A5" s="9" t="s">
        <v>0</v>
      </c>
      <c r="B5" s="9" t="s">
        <v>5</v>
      </c>
      <c r="C5" s="9"/>
      <c r="D5" s="9" t="s">
        <v>0</v>
      </c>
      <c r="E5" s="9" t="s">
        <v>5</v>
      </c>
      <c r="F5" s="26"/>
      <c r="G5" s="9" t="s">
        <v>0</v>
      </c>
      <c r="H5" s="9" t="s">
        <v>5</v>
      </c>
      <c r="J5" s="65" t="s">
        <v>22</v>
      </c>
      <c r="K5" s="65"/>
      <c r="L5" s="65"/>
      <c r="M5" s="65"/>
      <c r="N5" s="3">
        <f>X33</f>
        <v>1.8620373476695704</v>
      </c>
      <c r="O5" s="44" t="s">
        <v>5</v>
      </c>
      <c r="V5" s="70" t="s">
        <v>20</v>
      </c>
      <c r="W5" s="70"/>
      <c r="X5" s="70"/>
    </row>
    <row r="6" spans="1:24" ht="15">
      <c r="A6" s="35" t="s">
        <v>1</v>
      </c>
      <c r="B6" s="24">
        <v>161.92335887630452</v>
      </c>
      <c r="C6" s="24"/>
      <c r="D6" s="27"/>
      <c r="E6" s="28"/>
      <c r="F6" s="29"/>
      <c r="G6" s="28"/>
      <c r="H6" s="36"/>
      <c r="V6" s="57" t="s">
        <v>0</v>
      </c>
      <c r="W6" s="57" t="s">
        <v>5</v>
      </c>
      <c r="X6" s="63" t="s">
        <v>21</v>
      </c>
    </row>
    <row r="7" spans="1:24" ht="15">
      <c r="A7" s="37">
        <v>1</v>
      </c>
      <c r="B7" s="23">
        <v>172.90346799787923</v>
      </c>
      <c r="C7" s="32"/>
      <c r="D7" s="23">
        <v>3</v>
      </c>
      <c r="E7" s="23">
        <v>258.0251753199155</v>
      </c>
      <c r="F7" s="32"/>
      <c r="G7" s="23">
        <v>5</v>
      </c>
      <c r="H7" s="38">
        <v>307.236162365468</v>
      </c>
      <c r="V7" s="7">
        <f>A7</f>
        <v>1</v>
      </c>
      <c r="W7" s="7">
        <f>B7</f>
        <v>172.90346799787923</v>
      </c>
      <c r="X7" s="51"/>
    </row>
    <row r="8" spans="1:24" ht="15">
      <c r="A8" s="39">
        <v>1.1</v>
      </c>
      <c r="B8" s="40">
        <v>177.15955336398105</v>
      </c>
      <c r="C8" s="33"/>
      <c r="D8" s="40">
        <v>3.1</v>
      </c>
      <c r="E8" s="40">
        <v>262.2812606860173</v>
      </c>
      <c r="F8" s="33"/>
      <c r="G8" s="40">
        <v>5.1</v>
      </c>
      <c r="H8" s="41">
        <v>309.09819971313755</v>
      </c>
      <c r="V8" s="7">
        <f aca="true" t="shared" si="0" ref="V8:W26">A8</f>
        <v>1.1</v>
      </c>
      <c r="W8" s="7">
        <f t="shared" si="0"/>
        <v>177.15955336398105</v>
      </c>
      <c r="X8" s="49">
        <f aca="true" t="shared" si="1" ref="X8:X26">B8-B7</f>
        <v>4.256085366101814</v>
      </c>
    </row>
    <row r="9" spans="1:24" ht="15">
      <c r="A9" s="37">
        <v>1.2</v>
      </c>
      <c r="B9" s="23">
        <v>181.41563873008286</v>
      </c>
      <c r="C9" s="33"/>
      <c r="D9" s="23">
        <v>3.2</v>
      </c>
      <c r="E9" s="23">
        <v>266.53734605211906</v>
      </c>
      <c r="F9" s="33"/>
      <c r="G9" s="23">
        <v>5.2</v>
      </c>
      <c r="H9" s="38">
        <v>310.9602370608071</v>
      </c>
      <c r="V9" s="7">
        <f t="shared" si="0"/>
        <v>1.2</v>
      </c>
      <c r="W9" s="7">
        <f t="shared" si="0"/>
        <v>181.41563873008286</v>
      </c>
      <c r="X9" s="49">
        <f t="shared" si="1"/>
        <v>4.256085366101814</v>
      </c>
    </row>
    <row r="10" spans="1:24" ht="15">
      <c r="A10" s="39">
        <v>1.3</v>
      </c>
      <c r="B10" s="40">
        <v>185.67172409618468</v>
      </c>
      <c r="C10" s="33"/>
      <c r="D10" s="40">
        <v>3.3</v>
      </c>
      <c r="E10" s="40">
        <v>270.79343141822085</v>
      </c>
      <c r="F10" s="33"/>
      <c r="G10" s="40">
        <v>5.3</v>
      </c>
      <c r="H10" s="41">
        <v>312.8222744084767</v>
      </c>
      <c r="V10" s="7">
        <f t="shared" si="0"/>
        <v>1.3</v>
      </c>
      <c r="W10" s="7">
        <f t="shared" si="0"/>
        <v>185.67172409618468</v>
      </c>
      <c r="X10" s="49">
        <f t="shared" si="1"/>
        <v>4.256085366101814</v>
      </c>
    </row>
    <row r="11" spans="1:24" ht="15">
      <c r="A11" s="37">
        <v>1.4</v>
      </c>
      <c r="B11" s="23">
        <v>189.9278094622865</v>
      </c>
      <c r="C11" s="33"/>
      <c r="D11" s="23">
        <v>3.4</v>
      </c>
      <c r="E11" s="23">
        <v>275.04951678432263</v>
      </c>
      <c r="F11" s="33"/>
      <c r="G11" s="23">
        <v>5.4</v>
      </c>
      <c r="H11" s="38">
        <v>314.68431175614626</v>
      </c>
      <c r="V11" s="7">
        <f t="shared" si="0"/>
        <v>1.4</v>
      </c>
      <c r="W11" s="7">
        <f t="shared" si="0"/>
        <v>189.9278094622865</v>
      </c>
      <c r="X11" s="49">
        <f t="shared" si="1"/>
        <v>4.256085366101814</v>
      </c>
    </row>
    <row r="12" spans="1:24" ht="15">
      <c r="A12" s="39">
        <v>1.5</v>
      </c>
      <c r="B12" s="40">
        <v>194.1838948283883</v>
      </c>
      <c r="C12" s="33"/>
      <c r="D12" s="40">
        <v>3.5</v>
      </c>
      <c r="E12" s="40">
        <v>279.3056021504244</v>
      </c>
      <c r="F12" s="33"/>
      <c r="G12" s="40">
        <v>5.5</v>
      </c>
      <c r="H12" s="41">
        <v>316.5463491038158</v>
      </c>
      <c r="V12" s="7">
        <f t="shared" si="0"/>
        <v>1.5</v>
      </c>
      <c r="W12" s="7">
        <f t="shared" si="0"/>
        <v>194.1838948283883</v>
      </c>
      <c r="X12" s="49">
        <f t="shared" si="1"/>
        <v>4.256085366101814</v>
      </c>
    </row>
    <row r="13" spans="1:24" ht="15">
      <c r="A13" s="37">
        <v>1.6</v>
      </c>
      <c r="B13" s="23">
        <v>198.43998019449012</v>
      </c>
      <c r="C13" s="33"/>
      <c r="D13" s="23">
        <v>3.6</v>
      </c>
      <c r="E13" s="23">
        <v>281.167639498094</v>
      </c>
      <c r="F13" s="33"/>
      <c r="G13" s="23">
        <v>5.6</v>
      </c>
      <c r="H13" s="38">
        <v>318.4083864514854</v>
      </c>
      <c r="V13" s="7">
        <f t="shared" si="0"/>
        <v>1.6</v>
      </c>
      <c r="W13" s="7">
        <f t="shared" si="0"/>
        <v>198.43998019449012</v>
      </c>
      <c r="X13" s="49">
        <f t="shared" si="1"/>
        <v>4.256085366101814</v>
      </c>
    </row>
    <row r="14" spans="1:24" ht="15">
      <c r="A14" s="39">
        <v>1.7</v>
      </c>
      <c r="B14" s="40">
        <v>202.69606556059193</v>
      </c>
      <c r="C14" s="33"/>
      <c r="D14" s="40">
        <v>3.7</v>
      </c>
      <c r="E14" s="40">
        <v>283.02967684576356</v>
      </c>
      <c r="F14" s="33"/>
      <c r="G14" s="40">
        <v>5.7</v>
      </c>
      <c r="H14" s="41">
        <v>320.27042379915497</v>
      </c>
      <c r="V14" s="7">
        <f t="shared" si="0"/>
        <v>1.7</v>
      </c>
      <c r="W14" s="7">
        <f t="shared" si="0"/>
        <v>202.69606556059193</v>
      </c>
      <c r="X14" s="49">
        <f t="shared" si="1"/>
        <v>4.256085366101814</v>
      </c>
    </row>
    <row r="15" spans="1:24" ht="15">
      <c r="A15" s="37">
        <v>1.8</v>
      </c>
      <c r="B15" s="23">
        <v>206.95215092669375</v>
      </c>
      <c r="C15" s="33"/>
      <c r="D15" s="23">
        <v>3.8</v>
      </c>
      <c r="E15" s="23">
        <v>284.89171419343313</v>
      </c>
      <c r="F15" s="33"/>
      <c r="G15" s="23">
        <v>5.8</v>
      </c>
      <c r="H15" s="38">
        <v>322.13246114682454</v>
      </c>
      <c r="V15" s="7">
        <f t="shared" si="0"/>
        <v>1.8</v>
      </c>
      <c r="W15" s="7">
        <f t="shared" si="0"/>
        <v>206.95215092669375</v>
      </c>
      <c r="X15" s="49">
        <f t="shared" si="1"/>
        <v>4.256085366101814</v>
      </c>
    </row>
    <row r="16" spans="1:24" ht="15">
      <c r="A16" s="39">
        <v>1.9</v>
      </c>
      <c r="B16" s="40">
        <v>211.20823629279556</v>
      </c>
      <c r="C16" s="33"/>
      <c r="D16" s="40">
        <v>3.9</v>
      </c>
      <c r="E16" s="40">
        <v>286.7537515411027</v>
      </c>
      <c r="F16" s="33"/>
      <c r="G16" s="40">
        <v>5.9</v>
      </c>
      <c r="H16" s="41">
        <v>323.9944984944941</v>
      </c>
      <c r="V16" s="7">
        <f t="shared" si="0"/>
        <v>1.9</v>
      </c>
      <c r="W16" s="7">
        <f t="shared" si="0"/>
        <v>211.20823629279556</v>
      </c>
      <c r="X16" s="49">
        <f t="shared" si="1"/>
        <v>4.256085366101814</v>
      </c>
    </row>
    <row r="17" spans="1:24" ht="15">
      <c r="A17" s="37">
        <v>2</v>
      </c>
      <c r="B17" s="23">
        <v>215.46432165889738</v>
      </c>
      <c r="C17" s="33"/>
      <c r="D17" s="23">
        <v>4</v>
      </c>
      <c r="E17" s="23">
        <v>288.6157888887723</v>
      </c>
      <c r="F17" s="33"/>
      <c r="G17" s="23">
        <v>6</v>
      </c>
      <c r="H17" s="38">
        <v>325.8565358421637</v>
      </c>
      <c r="V17" s="7">
        <f t="shared" si="0"/>
        <v>2</v>
      </c>
      <c r="W17" s="7">
        <f t="shared" si="0"/>
        <v>215.46432165889738</v>
      </c>
      <c r="X17" s="49">
        <f t="shared" si="1"/>
        <v>4.256085366101814</v>
      </c>
    </row>
    <row r="18" spans="1:24" ht="15">
      <c r="A18" s="39">
        <v>2.1</v>
      </c>
      <c r="B18" s="40">
        <v>219.7204070249992</v>
      </c>
      <c r="C18" s="33"/>
      <c r="D18" s="40">
        <v>4.1</v>
      </c>
      <c r="E18" s="40">
        <v>290.47782623644184</v>
      </c>
      <c r="F18" s="33"/>
      <c r="G18" s="40">
        <v>6.1</v>
      </c>
      <c r="H18" s="41">
        <v>327.71857318983325</v>
      </c>
      <c r="V18" s="7">
        <f t="shared" si="0"/>
        <v>2.1</v>
      </c>
      <c r="W18" s="7">
        <f t="shared" si="0"/>
        <v>219.7204070249992</v>
      </c>
      <c r="X18" s="49">
        <f t="shared" si="1"/>
        <v>4.256085366101814</v>
      </c>
    </row>
    <row r="19" spans="1:24" ht="15">
      <c r="A19" s="37">
        <v>2.2</v>
      </c>
      <c r="B19" s="23">
        <v>223.976492391101</v>
      </c>
      <c r="C19" s="33"/>
      <c r="D19" s="23">
        <v>4.2</v>
      </c>
      <c r="E19" s="23">
        <v>292.3398635841114</v>
      </c>
      <c r="F19" s="33"/>
      <c r="G19" s="23">
        <v>6.2</v>
      </c>
      <c r="H19" s="38">
        <v>329.5806105375028</v>
      </c>
      <c r="V19" s="7">
        <f t="shared" si="0"/>
        <v>2.2</v>
      </c>
      <c r="W19" s="7">
        <f t="shared" si="0"/>
        <v>223.976492391101</v>
      </c>
      <c r="X19" s="49">
        <f t="shared" si="1"/>
        <v>4.256085366101814</v>
      </c>
    </row>
    <row r="20" spans="1:24" ht="15">
      <c r="A20" s="39">
        <v>2.3</v>
      </c>
      <c r="B20" s="40">
        <v>228.23257775720282</v>
      </c>
      <c r="C20" s="33"/>
      <c r="D20" s="40">
        <v>4.3</v>
      </c>
      <c r="E20" s="40">
        <v>294.201900931781</v>
      </c>
      <c r="F20" s="33"/>
      <c r="G20" s="40">
        <v>6.3</v>
      </c>
      <c r="H20" s="41">
        <v>331.4426478851724</v>
      </c>
      <c r="V20" s="7">
        <f t="shared" si="0"/>
        <v>2.3</v>
      </c>
      <c r="W20" s="7">
        <f t="shared" si="0"/>
        <v>228.23257775720282</v>
      </c>
      <c r="X20" s="49">
        <f t="shared" si="1"/>
        <v>4.256085366101814</v>
      </c>
    </row>
    <row r="21" spans="1:24" ht="15">
      <c r="A21" s="37">
        <v>2.4</v>
      </c>
      <c r="B21" s="23">
        <v>232.48866312330463</v>
      </c>
      <c r="C21" s="33"/>
      <c r="D21" s="23">
        <v>4.4</v>
      </c>
      <c r="E21" s="23">
        <v>296.06393827945055</v>
      </c>
      <c r="F21" s="33"/>
      <c r="G21" s="23">
        <v>6.4</v>
      </c>
      <c r="H21" s="38">
        <v>333.30468523284196</v>
      </c>
      <c r="V21" s="7">
        <f t="shared" si="0"/>
        <v>2.4</v>
      </c>
      <c r="W21" s="7">
        <f t="shared" si="0"/>
        <v>232.48866312330463</v>
      </c>
      <c r="X21" s="49">
        <f t="shared" si="1"/>
        <v>4.256085366101814</v>
      </c>
    </row>
    <row r="22" spans="1:24" ht="15">
      <c r="A22" s="39">
        <v>2.5</v>
      </c>
      <c r="B22" s="40">
        <v>236.74474848940645</v>
      </c>
      <c r="C22" s="33"/>
      <c r="D22" s="40">
        <v>4.5</v>
      </c>
      <c r="E22" s="40">
        <v>297.9259756271201</v>
      </c>
      <c r="F22" s="33"/>
      <c r="G22" s="40">
        <v>6.50000000000001</v>
      </c>
      <c r="H22" s="41">
        <v>335.16672258051153</v>
      </c>
      <c r="V22" s="7">
        <f t="shared" si="0"/>
        <v>2.5</v>
      </c>
      <c r="W22" s="7">
        <f t="shared" si="0"/>
        <v>236.74474848940645</v>
      </c>
      <c r="X22" s="49">
        <f t="shared" si="1"/>
        <v>4.256085366101814</v>
      </c>
    </row>
    <row r="23" spans="1:24" ht="15">
      <c r="A23" s="37">
        <v>2.6</v>
      </c>
      <c r="B23" s="23">
        <v>241.00083385550826</v>
      </c>
      <c r="C23" s="33"/>
      <c r="D23" s="23">
        <v>4.6</v>
      </c>
      <c r="E23" s="23">
        <v>299.7880129747897</v>
      </c>
      <c r="F23" s="33"/>
      <c r="G23" s="23">
        <v>6.6</v>
      </c>
      <c r="H23" s="38">
        <v>335.16672258051153</v>
      </c>
      <c r="V23" s="7">
        <f t="shared" si="0"/>
        <v>2.6</v>
      </c>
      <c r="W23" s="7">
        <f t="shared" si="0"/>
        <v>241.00083385550826</v>
      </c>
      <c r="X23" s="49">
        <f t="shared" si="1"/>
        <v>4.256085366101814</v>
      </c>
    </row>
    <row r="24" spans="1:24" ht="15">
      <c r="A24" s="39">
        <v>2.7</v>
      </c>
      <c r="B24" s="40">
        <v>245.25691922161008</v>
      </c>
      <c r="C24" s="33"/>
      <c r="D24" s="40">
        <v>4.7</v>
      </c>
      <c r="E24" s="40">
        <v>301.65005032245926</v>
      </c>
      <c r="F24" s="33"/>
      <c r="G24" s="40">
        <v>6.7</v>
      </c>
      <c r="H24" s="41">
        <v>335.16672258051153</v>
      </c>
      <c r="V24" s="7">
        <f t="shared" si="0"/>
        <v>2.7</v>
      </c>
      <c r="W24" s="7">
        <f t="shared" si="0"/>
        <v>245.25691922161008</v>
      </c>
      <c r="X24" s="49">
        <f t="shared" si="1"/>
        <v>4.256085366101814</v>
      </c>
    </row>
    <row r="25" spans="1:24" ht="15">
      <c r="A25" s="37">
        <v>2.8</v>
      </c>
      <c r="B25" s="23">
        <v>249.5130045877119</v>
      </c>
      <c r="C25" s="33"/>
      <c r="D25" s="23">
        <v>4.8</v>
      </c>
      <c r="E25" s="23">
        <v>303.51208767012884</v>
      </c>
      <c r="F25" s="33"/>
      <c r="G25" s="23">
        <v>6.80000000000001</v>
      </c>
      <c r="H25" s="38">
        <v>335.16672258051153</v>
      </c>
      <c r="V25" s="7">
        <f t="shared" si="0"/>
        <v>2.8</v>
      </c>
      <c r="W25" s="7">
        <f t="shared" si="0"/>
        <v>249.5130045877119</v>
      </c>
      <c r="X25" s="49">
        <f t="shared" si="1"/>
        <v>4.256085366101814</v>
      </c>
    </row>
    <row r="26" spans="1:24" ht="15">
      <c r="A26" s="42">
        <v>2.9</v>
      </c>
      <c r="B26" s="31">
        <v>253.7690899538137</v>
      </c>
      <c r="C26" s="34"/>
      <c r="D26" s="31">
        <v>4.9</v>
      </c>
      <c r="E26" s="31">
        <v>305.3741250177984</v>
      </c>
      <c r="F26" s="34"/>
      <c r="G26" s="31">
        <v>6.90000000000001</v>
      </c>
      <c r="H26" s="43">
        <v>335.16672258051153</v>
      </c>
      <c r="V26" s="7">
        <f t="shared" si="0"/>
        <v>2.9</v>
      </c>
      <c r="W26" s="7">
        <f t="shared" si="0"/>
        <v>253.7690899538137</v>
      </c>
      <c r="X26" s="49">
        <f t="shared" si="1"/>
        <v>4.256085366101814</v>
      </c>
    </row>
    <row r="27" spans="1:26" s="48" customFormat="1" ht="15">
      <c r="A27" s="45"/>
      <c r="B27" s="45"/>
      <c r="C27" s="46"/>
      <c r="D27" s="47"/>
      <c r="G27" s="53"/>
      <c r="H27" s="53"/>
      <c r="U27" s="52"/>
      <c r="V27" s="49">
        <f>D7</f>
        <v>3</v>
      </c>
      <c r="W27" s="49">
        <f>E7</f>
        <v>258.0251753199155</v>
      </c>
      <c r="X27" s="49">
        <f>E7-B26</f>
        <v>4.256085366101786</v>
      </c>
      <c r="Y27" s="60"/>
      <c r="Z27" s="60"/>
    </row>
    <row r="28" spans="1:26" s="48" customFormat="1" ht="15">
      <c r="A28" s="45"/>
      <c r="B28" s="45"/>
      <c r="D28" s="47"/>
      <c r="U28" s="52"/>
      <c r="V28" s="49">
        <f aca="true" t="shared" si="2" ref="V28:W43">D8</f>
        <v>3.1</v>
      </c>
      <c r="W28" s="49">
        <f t="shared" si="2"/>
        <v>262.2812606860173</v>
      </c>
      <c r="X28" s="49">
        <f aca="true" t="shared" si="3" ref="X28:X46">E8-E7</f>
        <v>4.256085366101786</v>
      </c>
      <c r="Y28" s="60"/>
      <c r="Z28" s="60"/>
    </row>
    <row r="29" spans="1:26" s="48" customFormat="1" ht="15">
      <c r="A29" s="45"/>
      <c r="B29" s="45"/>
      <c r="D29" s="47"/>
      <c r="U29" s="52"/>
      <c r="V29" s="49">
        <f t="shared" si="2"/>
        <v>3.2</v>
      </c>
      <c r="W29" s="49">
        <f t="shared" si="2"/>
        <v>266.53734605211906</v>
      </c>
      <c r="X29" s="49">
        <f t="shared" si="3"/>
        <v>4.256085366101786</v>
      </c>
      <c r="Y29" s="60"/>
      <c r="Z29" s="60"/>
    </row>
    <row r="30" spans="1:26" s="48" customFormat="1" ht="15">
      <c r="A30" s="60"/>
      <c r="B30" s="60"/>
      <c r="C30" s="60"/>
      <c r="D30" s="60"/>
      <c r="E30" s="60"/>
      <c r="F30" s="60"/>
      <c r="G30" s="60"/>
      <c r="H30" s="60"/>
      <c r="I30" s="60"/>
      <c r="J30" s="60"/>
      <c r="U30" s="52"/>
      <c r="V30" s="49">
        <f t="shared" si="2"/>
        <v>3.3</v>
      </c>
      <c r="W30" s="49">
        <f t="shared" si="2"/>
        <v>270.79343141822085</v>
      </c>
      <c r="X30" s="49">
        <f t="shared" si="3"/>
        <v>4.256085366101786</v>
      </c>
      <c r="Y30" s="60"/>
      <c r="Z30" s="60"/>
    </row>
    <row r="31" spans="1:26" s="48" customFormat="1" ht="15">
      <c r="A31" s="60"/>
      <c r="B31" s="60"/>
      <c r="C31" s="60"/>
      <c r="D31" s="60"/>
      <c r="E31" s="60"/>
      <c r="F31" s="60"/>
      <c r="G31" s="60"/>
      <c r="H31" s="60"/>
      <c r="I31" s="60"/>
      <c r="J31" s="60"/>
      <c r="U31" s="52"/>
      <c r="V31" s="49">
        <f t="shared" si="2"/>
        <v>3.4</v>
      </c>
      <c r="W31" s="49">
        <f t="shared" si="2"/>
        <v>275.04951678432263</v>
      </c>
      <c r="X31" s="49">
        <f t="shared" si="3"/>
        <v>4.256085366101786</v>
      </c>
      <c r="Y31" s="60"/>
      <c r="Z31" s="60"/>
    </row>
    <row r="32" spans="1:26" s="48" customFormat="1" ht="15">
      <c r="A32" s="60"/>
      <c r="B32" s="60"/>
      <c r="C32" s="60"/>
      <c r="D32" s="60"/>
      <c r="E32" s="60"/>
      <c r="F32" s="60"/>
      <c r="G32" s="60"/>
      <c r="H32" s="60"/>
      <c r="I32" s="60"/>
      <c r="J32" s="60"/>
      <c r="U32" s="52"/>
      <c r="V32" s="49">
        <f t="shared" si="2"/>
        <v>3.5</v>
      </c>
      <c r="W32" s="49">
        <f t="shared" si="2"/>
        <v>279.3056021504244</v>
      </c>
      <c r="X32" s="49">
        <f t="shared" si="3"/>
        <v>4.256085366101786</v>
      </c>
      <c r="Y32" s="60"/>
      <c r="Z32" s="60"/>
    </row>
    <row r="33" spans="1:26" s="48" customFormat="1" ht="15">
      <c r="A33" s="60"/>
      <c r="B33" s="60"/>
      <c r="C33" s="60"/>
      <c r="D33" s="60"/>
      <c r="E33" s="60"/>
      <c r="F33" s="60"/>
      <c r="G33" s="60"/>
      <c r="H33" s="60"/>
      <c r="I33" s="60"/>
      <c r="J33" s="60"/>
      <c r="U33" s="52"/>
      <c r="V33" s="49">
        <f t="shared" si="2"/>
        <v>3.6</v>
      </c>
      <c r="W33" s="49">
        <f t="shared" si="2"/>
        <v>281.167639498094</v>
      </c>
      <c r="X33" s="49">
        <f t="shared" si="3"/>
        <v>1.8620373476695704</v>
      </c>
      <c r="Y33" s="60"/>
      <c r="Z33" s="60"/>
    </row>
    <row r="34" spans="1:26" s="48" customFormat="1" ht="15">
      <c r="A34" s="60"/>
      <c r="B34" s="60"/>
      <c r="C34" s="60"/>
      <c r="D34" s="60"/>
      <c r="E34" s="60"/>
      <c r="F34" s="60"/>
      <c r="G34" s="60"/>
      <c r="H34" s="60"/>
      <c r="I34" s="60"/>
      <c r="J34" s="60"/>
      <c r="U34" s="52"/>
      <c r="V34" s="49">
        <f t="shared" si="2"/>
        <v>3.7</v>
      </c>
      <c r="W34" s="49">
        <f t="shared" si="2"/>
        <v>283.02967684576356</v>
      </c>
      <c r="X34" s="49">
        <f t="shared" si="3"/>
        <v>1.8620373476695704</v>
      </c>
      <c r="Y34" s="60"/>
      <c r="Z34" s="60"/>
    </row>
    <row r="35" spans="1:26" s="48" customFormat="1" ht="15">
      <c r="A35" s="60"/>
      <c r="B35" s="60"/>
      <c r="C35" s="60"/>
      <c r="D35" s="60"/>
      <c r="E35" s="60"/>
      <c r="F35" s="60"/>
      <c r="G35" s="60"/>
      <c r="H35" s="60"/>
      <c r="I35" s="60"/>
      <c r="J35" s="60"/>
      <c r="U35" s="52"/>
      <c r="V35" s="49">
        <f t="shared" si="2"/>
        <v>3.8</v>
      </c>
      <c r="W35" s="49">
        <f t="shared" si="2"/>
        <v>284.89171419343313</v>
      </c>
      <c r="X35" s="49">
        <f t="shared" si="3"/>
        <v>1.8620373476695704</v>
      </c>
      <c r="Y35" s="60"/>
      <c r="Z35" s="60"/>
    </row>
    <row r="36" spans="1:26" s="48" customFormat="1" ht="15">
      <c r="A36" s="60"/>
      <c r="B36" s="60"/>
      <c r="C36" s="60"/>
      <c r="D36" s="60"/>
      <c r="E36" s="60"/>
      <c r="F36" s="60"/>
      <c r="G36" s="60"/>
      <c r="H36" s="60"/>
      <c r="I36" s="60"/>
      <c r="J36" s="60"/>
      <c r="U36" s="52"/>
      <c r="V36" s="49">
        <f t="shared" si="2"/>
        <v>3.9</v>
      </c>
      <c r="W36" s="49">
        <f t="shared" si="2"/>
        <v>286.7537515411027</v>
      </c>
      <c r="X36" s="49">
        <f t="shared" si="3"/>
        <v>1.8620373476695704</v>
      </c>
      <c r="Y36" s="60"/>
      <c r="Z36" s="60"/>
    </row>
    <row r="37" spans="1:26" s="48" customFormat="1" ht="15">
      <c r="A37" s="60"/>
      <c r="B37" s="60"/>
      <c r="C37" s="60"/>
      <c r="D37" s="60"/>
      <c r="E37" s="60"/>
      <c r="F37" s="60"/>
      <c r="G37" s="60"/>
      <c r="H37" s="60"/>
      <c r="I37" s="60"/>
      <c r="J37" s="60"/>
      <c r="U37" s="52"/>
      <c r="V37" s="49">
        <f t="shared" si="2"/>
        <v>4</v>
      </c>
      <c r="W37" s="49">
        <f t="shared" si="2"/>
        <v>288.6157888887723</v>
      </c>
      <c r="X37" s="49">
        <f t="shared" si="3"/>
        <v>1.8620373476695704</v>
      </c>
      <c r="Y37" s="60"/>
      <c r="Z37" s="60"/>
    </row>
    <row r="38" spans="1:26" s="48" customFormat="1" ht="15">
      <c r="A38" s="60"/>
      <c r="B38" s="60"/>
      <c r="C38" s="60"/>
      <c r="D38" s="60"/>
      <c r="E38" s="60"/>
      <c r="F38" s="60"/>
      <c r="G38" s="60"/>
      <c r="H38" s="60"/>
      <c r="I38" s="60"/>
      <c r="J38" s="60"/>
      <c r="U38" s="52"/>
      <c r="V38" s="49">
        <f t="shared" si="2"/>
        <v>4.1</v>
      </c>
      <c r="W38" s="49">
        <f t="shared" si="2"/>
        <v>290.47782623644184</v>
      </c>
      <c r="X38" s="49">
        <f t="shared" si="3"/>
        <v>1.8620373476695704</v>
      </c>
      <c r="Y38" s="60"/>
      <c r="Z38" s="60"/>
    </row>
    <row r="39" spans="1:26" s="48" customFormat="1" ht="15">
      <c r="A39" s="60"/>
      <c r="B39" s="60"/>
      <c r="C39" s="60"/>
      <c r="D39" s="60"/>
      <c r="E39" s="60"/>
      <c r="F39" s="60"/>
      <c r="G39" s="60"/>
      <c r="H39" s="60"/>
      <c r="I39" s="60"/>
      <c r="J39" s="60"/>
      <c r="U39" s="52"/>
      <c r="V39" s="49">
        <f t="shared" si="2"/>
        <v>4.2</v>
      </c>
      <c r="W39" s="49">
        <f t="shared" si="2"/>
        <v>292.3398635841114</v>
      </c>
      <c r="X39" s="49">
        <f t="shared" si="3"/>
        <v>1.8620373476695704</v>
      </c>
      <c r="Y39" s="60"/>
      <c r="Z39" s="60"/>
    </row>
    <row r="40" spans="1:26" s="48" customFormat="1" ht="15">
      <c r="A40" s="60"/>
      <c r="B40" s="60"/>
      <c r="C40" s="60"/>
      <c r="D40" s="60"/>
      <c r="E40" s="60"/>
      <c r="F40" s="60"/>
      <c r="G40" s="60"/>
      <c r="H40" s="60"/>
      <c r="I40" s="60"/>
      <c r="J40" s="60"/>
      <c r="U40" s="52"/>
      <c r="V40" s="49">
        <f t="shared" si="2"/>
        <v>4.3</v>
      </c>
      <c r="W40" s="49">
        <f t="shared" si="2"/>
        <v>294.201900931781</v>
      </c>
      <c r="X40" s="49">
        <f t="shared" si="3"/>
        <v>1.8620373476695704</v>
      </c>
      <c r="Y40" s="60"/>
      <c r="Z40" s="60"/>
    </row>
    <row r="41" spans="1:26" s="48" customFormat="1" ht="15">
      <c r="A41" s="60"/>
      <c r="B41" s="60"/>
      <c r="C41" s="60"/>
      <c r="D41" s="60"/>
      <c r="E41" s="60"/>
      <c r="F41" s="60"/>
      <c r="G41" s="60"/>
      <c r="H41" s="60"/>
      <c r="I41" s="60"/>
      <c r="J41" s="60"/>
      <c r="U41" s="52"/>
      <c r="V41" s="49">
        <f t="shared" si="2"/>
        <v>4.4</v>
      </c>
      <c r="W41" s="49">
        <f t="shared" si="2"/>
        <v>296.06393827945055</v>
      </c>
      <c r="X41" s="49">
        <f t="shared" si="3"/>
        <v>1.8620373476695704</v>
      </c>
      <c r="Y41" s="60"/>
      <c r="Z41" s="60"/>
    </row>
    <row r="42" spans="1:26" s="48" customFormat="1" ht="15">
      <c r="A42" s="60"/>
      <c r="B42" s="60"/>
      <c r="C42" s="60"/>
      <c r="D42" s="60"/>
      <c r="E42" s="60"/>
      <c r="F42" s="60"/>
      <c r="G42" s="60"/>
      <c r="H42" s="60"/>
      <c r="I42" s="60"/>
      <c r="J42" s="60"/>
      <c r="U42" s="52"/>
      <c r="V42" s="49">
        <f t="shared" si="2"/>
        <v>4.5</v>
      </c>
      <c r="W42" s="49">
        <f t="shared" si="2"/>
        <v>297.9259756271201</v>
      </c>
      <c r="X42" s="49">
        <f t="shared" si="3"/>
        <v>1.8620373476695704</v>
      </c>
      <c r="Y42" s="60"/>
      <c r="Z42" s="60"/>
    </row>
    <row r="43" spans="1:26" s="48" customFormat="1" ht="15">
      <c r="A43" s="60"/>
      <c r="B43" s="60"/>
      <c r="C43" s="60"/>
      <c r="D43" s="60"/>
      <c r="E43" s="60"/>
      <c r="F43" s="60"/>
      <c r="G43" s="60"/>
      <c r="H43" s="60"/>
      <c r="I43" s="60"/>
      <c r="J43" s="60"/>
      <c r="U43" s="52"/>
      <c r="V43" s="49">
        <f t="shared" si="2"/>
        <v>4.6</v>
      </c>
      <c r="W43" s="49">
        <f t="shared" si="2"/>
        <v>299.7880129747897</v>
      </c>
      <c r="X43" s="49">
        <f t="shared" si="3"/>
        <v>1.8620373476695704</v>
      </c>
      <c r="Y43" s="60"/>
      <c r="Z43" s="60"/>
    </row>
    <row r="44" spans="1:26" s="48" customFormat="1" ht="15">
      <c r="A44" s="60"/>
      <c r="B44" s="60"/>
      <c r="C44" s="60"/>
      <c r="D44" s="60"/>
      <c r="E44" s="60"/>
      <c r="F44" s="60"/>
      <c r="G44" s="60"/>
      <c r="H44" s="60"/>
      <c r="I44" s="60"/>
      <c r="J44" s="60"/>
      <c r="U44" s="52"/>
      <c r="V44" s="49">
        <f aca="true" t="shared" si="4" ref="V44:W46">D24</f>
        <v>4.7</v>
      </c>
      <c r="W44" s="49">
        <f t="shared" si="4"/>
        <v>301.65005032245926</v>
      </c>
      <c r="X44" s="49">
        <f t="shared" si="3"/>
        <v>1.8620373476695704</v>
      </c>
      <c r="Y44" s="60"/>
      <c r="Z44" s="60"/>
    </row>
    <row r="45" spans="1:26" s="48" customFormat="1" ht="15">
      <c r="A45" s="60"/>
      <c r="B45" s="60"/>
      <c r="C45" s="60"/>
      <c r="D45" s="60"/>
      <c r="E45" s="60"/>
      <c r="F45" s="60"/>
      <c r="G45" s="60"/>
      <c r="H45" s="60"/>
      <c r="I45" s="60"/>
      <c r="J45" s="60"/>
      <c r="U45" s="52"/>
      <c r="V45" s="49">
        <f t="shared" si="4"/>
        <v>4.8</v>
      </c>
      <c r="W45" s="49">
        <f t="shared" si="4"/>
        <v>303.51208767012884</v>
      </c>
      <c r="X45" s="49">
        <f t="shared" si="3"/>
        <v>1.8620373476695704</v>
      </c>
      <c r="Y45" s="60"/>
      <c r="Z45" s="60"/>
    </row>
    <row r="46" spans="1:26" s="48" customFormat="1" ht="15">
      <c r="A46" s="60"/>
      <c r="B46" s="60"/>
      <c r="C46" s="60"/>
      <c r="D46" s="60"/>
      <c r="E46" s="60"/>
      <c r="F46" s="60"/>
      <c r="G46" s="60"/>
      <c r="H46" s="60"/>
      <c r="I46" s="60"/>
      <c r="J46" s="60"/>
      <c r="U46" s="52"/>
      <c r="V46" s="49">
        <f t="shared" si="4"/>
        <v>4.9</v>
      </c>
      <c r="W46" s="49">
        <f t="shared" si="4"/>
        <v>305.3741250177984</v>
      </c>
      <c r="X46" s="49">
        <f t="shared" si="3"/>
        <v>1.8620373476695704</v>
      </c>
      <c r="Y46" s="60"/>
      <c r="Z46" s="60"/>
    </row>
    <row r="47" spans="1:26" s="48" customFormat="1" ht="15">
      <c r="A47" s="60"/>
      <c r="B47" s="60"/>
      <c r="C47" s="60"/>
      <c r="D47" s="60"/>
      <c r="E47" s="60"/>
      <c r="F47" s="60"/>
      <c r="G47" s="60"/>
      <c r="H47" s="60"/>
      <c r="I47" s="60"/>
      <c r="J47" s="60"/>
      <c r="U47" s="52"/>
      <c r="V47" s="49">
        <f>G7</f>
        <v>5</v>
      </c>
      <c r="W47" s="49">
        <f>H7</f>
        <v>307.236162365468</v>
      </c>
      <c r="X47" s="49">
        <f>H7-E26</f>
        <v>1.8620373476695704</v>
      </c>
      <c r="Y47" s="60"/>
      <c r="Z47" s="60"/>
    </row>
    <row r="48" spans="1:26" s="48" customFormat="1" ht="15">
      <c r="A48" s="60"/>
      <c r="B48" s="60"/>
      <c r="C48" s="60"/>
      <c r="D48" s="60"/>
      <c r="E48" s="60"/>
      <c r="F48" s="60"/>
      <c r="G48" s="60"/>
      <c r="H48" s="60"/>
      <c r="I48" s="60"/>
      <c r="J48" s="60"/>
      <c r="U48" s="52"/>
      <c r="V48" s="49">
        <f aca="true" t="shared" si="5" ref="V48:W63">G8</f>
        <v>5.1</v>
      </c>
      <c r="W48" s="49">
        <f t="shared" si="5"/>
        <v>309.09819971313755</v>
      </c>
      <c r="X48" s="49">
        <f aca="true" t="shared" si="6" ref="X48:X66">H8-H7</f>
        <v>1.8620373476695704</v>
      </c>
      <c r="Y48" s="60"/>
      <c r="Z48" s="60"/>
    </row>
    <row r="49" spans="1:26" s="48" customFormat="1" ht="15">
      <c r="A49" s="60"/>
      <c r="B49" s="60"/>
      <c r="C49" s="60"/>
      <c r="D49" s="60"/>
      <c r="E49" s="60"/>
      <c r="F49" s="60"/>
      <c r="G49" s="60"/>
      <c r="H49" s="60"/>
      <c r="I49" s="60"/>
      <c r="J49" s="60"/>
      <c r="U49" s="52"/>
      <c r="V49" s="49">
        <f t="shared" si="5"/>
        <v>5.2</v>
      </c>
      <c r="W49" s="49">
        <f t="shared" si="5"/>
        <v>310.9602370608071</v>
      </c>
      <c r="X49" s="49">
        <f t="shared" si="6"/>
        <v>1.8620373476695704</v>
      </c>
      <c r="Y49" s="60"/>
      <c r="Z49" s="60"/>
    </row>
    <row r="50" spans="1:26" s="48" customFormat="1" ht="15">
      <c r="A50" s="60"/>
      <c r="B50" s="60"/>
      <c r="C50" s="60"/>
      <c r="D50" s="60"/>
      <c r="E50" s="60"/>
      <c r="F50" s="60"/>
      <c r="G50" s="60"/>
      <c r="H50" s="60"/>
      <c r="I50" s="60"/>
      <c r="J50" s="60"/>
      <c r="U50" s="52"/>
      <c r="V50" s="49">
        <f t="shared" si="5"/>
        <v>5.3</v>
      </c>
      <c r="W50" s="49">
        <f t="shared" si="5"/>
        <v>312.8222744084767</v>
      </c>
      <c r="X50" s="49">
        <f t="shared" si="6"/>
        <v>1.8620373476695704</v>
      </c>
      <c r="Y50" s="60"/>
      <c r="Z50" s="60"/>
    </row>
    <row r="51" spans="1:26" s="48" customFormat="1" ht="15">
      <c r="A51" s="60"/>
      <c r="B51" s="60"/>
      <c r="C51" s="60"/>
      <c r="D51" s="60"/>
      <c r="E51" s="60"/>
      <c r="F51" s="60"/>
      <c r="G51" s="60"/>
      <c r="H51" s="60"/>
      <c r="I51" s="60"/>
      <c r="J51" s="60"/>
      <c r="U51" s="52"/>
      <c r="V51" s="49">
        <f t="shared" si="5"/>
        <v>5.4</v>
      </c>
      <c r="W51" s="49">
        <f t="shared" si="5"/>
        <v>314.68431175614626</v>
      </c>
      <c r="X51" s="49">
        <f t="shared" si="6"/>
        <v>1.8620373476695704</v>
      </c>
      <c r="Y51" s="60"/>
      <c r="Z51" s="60"/>
    </row>
    <row r="52" spans="1:26" s="48" customFormat="1" ht="15">
      <c r="A52" s="45"/>
      <c r="B52" s="45"/>
      <c r="D52" s="47"/>
      <c r="I52"/>
      <c r="U52" s="52"/>
      <c r="V52" s="49">
        <f t="shared" si="5"/>
        <v>5.5</v>
      </c>
      <c r="W52" s="49">
        <f t="shared" si="5"/>
        <v>316.5463491038158</v>
      </c>
      <c r="X52" s="49">
        <f t="shared" si="6"/>
        <v>1.8620373476695704</v>
      </c>
      <c r="Y52" s="60"/>
      <c r="Z52" s="60"/>
    </row>
    <row r="53" spans="1:26" s="48" customFormat="1" ht="15">
      <c r="A53" s="45"/>
      <c r="B53" s="45"/>
      <c r="D53" s="47"/>
      <c r="I53"/>
      <c r="U53" s="52"/>
      <c r="V53" s="49">
        <f t="shared" si="5"/>
        <v>5.6</v>
      </c>
      <c r="W53" s="49">
        <f t="shared" si="5"/>
        <v>318.4083864514854</v>
      </c>
      <c r="X53" s="49">
        <f t="shared" si="6"/>
        <v>1.8620373476695704</v>
      </c>
      <c r="Y53" s="60"/>
      <c r="Z53" s="60"/>
    </row>
    <row r="54" spans="1:26" s="48" customFormat="1" ht="15">
      <c r="A54" s="45"/>
      <c r="B54" s="45"/>
      <c r="D54" s="47"/>
      <c r="I54"/>
      <c r="U54" s="52"/>
      <c r="V54" s="49">
        <f t="shared" si="5"/>
        <v>5.7</v>
      </c>
      <c r="W54" s="49">
        <f t="shared" si="5"/>
        <v>320.27042379915497</v>
      </c>
      <c r="X54" s="49">
        <f t="shared" si="6"/>
        <v>1.8620373476695704</v>
      </c>
      <c r="Y54" s="60"/>
      <c r="Z54" s="60"/>
    </row>
    <row r="55" spans="1:26" s="48" customFormat="1" ht="15">
      <c r="A55" s="45"/>
      <c r="B55" s="45"/>
      <c r="D55" s="47"/>
      <c r="I55"/>
      <c r="U55" s="52"/>
      <c r="V55" s="49">
        <f t="shared" si="5"/>
        <v>5.8</v>
      </c>
      <c r="W55" s="49">
        <f t="shared" si="5"/>
        <v>322.13246114682454</v>
      </c>
      <c r="X55" s="49">
        <f t="shared" si="6"/>
        <v>1.8620373476695704</v>
      </c>
      <c r="Y55" s="60"/>
      <c r="Z55" s="60"/>
    </row>
    <row r="56" spans="1:26" s="48" customFormat="1" ht="15">
      <c r="A56" s="45"/>
      <c r="B56" s="45"/>
      <c r="D56" s="47"/>
      <c r="I56"/>
      <c r="U56" s="52"/>
      <c r="V56" s="49">
        <f t="shared" si="5"/>
        <v>5.9</v>
      </c>
      <c r="W56" s="49">
        <f t="shared" si="5"/>
        <v>323.9944984944941</v>
      </c>
      <c r="X56" s="49">
        <f t="shared" si="6"/>
        <v>1.8620373476695704</v>
      </c>
      <c r="Y56" s="60"/>
      <c r="Z56" s="60"/>
    </row>
    <row r="57" spans="1:26" s="48" customFormat="1" ht="15">
      <c r="A57" s="45"/>
      <c r="B57" s="45"/>
      <c r="D57" s="47"/>
      <c r="I57"/>
      <c r="U57" s="52"/>
      <c r="V57" s="49">
        <f t="shared" si="5"/>
        <v>6</v>
      </c>
      <c r="W57" s="49">
        <f t="shared" si="5"/>
        <v>325.8565358421637</v>
      </c>
      <c r="X57" s="49">
        <f t="shared" si="6"/>
        <v>1.8620373476695704</v>
      </c>
      <c r="Y57" s="60"/>
      <c r="Z57" s="60"/>
    </row>
    <row r="58" spans="1:26" s="48" customFormat="1" ht="15">
      <c r="A58" s="45"/>
      <c r="B58" s="45"/>
      <c r="D58" s="47"/>
      <c r="I58"/>
      <c r="U58" s="52"/>
      <c r="V58" s="49">
        <f t="shared" si="5"/>
        <v>6.1</v>
      </c>
      <c r="W58" s="49">
        <f t="shared" si="5"/>
        <v>327.71857318983325</v>
      </c>
      <c r="X58" s="49">
        <f t="shared" si="6"/>
        <v>1.8620373476695704</v>
      </c>
      <c r="Y58" s="60"/>
      <c r="Z58" s="60"/>
    </row>
    <row r="59" spans="1:26" s="48" customFormat="1" ht="15">
      <c r="A59" s="30"/>
      <c r="B59" s="30"/>
      <c r="C59"/>
      <c r="D59" s="22"/>
      <c r="E59"/>
      <c r="F59" s="25"/>
      <c r="G59"/>
      <c r="H59"/>
      <c r="I59"/>
      <c r="U59" s="52"/>
      <c r="V59" s="49">
        <f t="shared" si="5"/>
        <v>6.2</v>
      </c>
      <c r="W59" s="49">
        <f t="shared" si="5"/>
        <v>329.5806105375028</v>
      </c>
      <c r="X59" s="49">
        <f t="shared" si="6"/>
        <v>1.8620373476695704</v>
      </c>
      <c r="Y59" s="60"/>
      <c r="Z59" s="60"/>
    </row>
    <row r="60" spans="1:26" s="48" customFormat="1" ht="15">
      <c r="A60"/>
      <c r="B60"/>
      <c r="C60"/>
      <c r="D60" s="22"/>
      <c r="E60"/>
      <c r="F60" s="25"/>
      <c r="G60"/>
      <c r="H60"/>
      <c r="I60"/>
      <c r="U60" s="52"/>
      <c r="V60" s="49">
        <f t="shared" si="5"/>
        <v>6.3</v>
      </c>
      <c r="W60" s="49">
        <f t="shared" si="5"/>
        <v>331.4426478851724</v>
      </c>
      <c r="X60" s="49">
        <f t="shared" si="6"/>
        <v>1.8620373476695704</v>
      </c>
      <c r="Y60" s="60"/>
      <c r="Z60" s="60"/>
    </row>
    <row r="61" spans="1:26" s="48" customFormat="1" ht="15">
      <c r="A61"/>
      <c r="B61"/>
      <c r="C61"/>
      <c r="D61" s="22"/>
      <c r="E61"/>
      <c r="F61" s="25"/>
      <c r="G61"/>
      <c r="H61"/>
      <c r="I61"/>
      <c r="U61" s="52"/>
      <c r="V61" s="49">
        <f t="shared" si="5"/>
        <v>6.4</v>
      </c>
      <c r="W61" s="49">
        <f t="shared" si="5"/>
        <v>333.30468523284196</v>
      </c>
      <c r="X61" s="49">
        <f t="shared" si="6"/>
        <v>1.8620373476695704</v>
      </c>
      <c r="Y61" s="60"/>
      <c r="Z61" s="60"/>
    </row>
    <row r="62" spans="1:26" s="48" customFormat="1" ht="15">
      <c r="A62"/>
      <c r="B62"/>
      <c r="C62" s="2"/>
      <c r="D62" s="22"/>
      <c r="E62"/>
      <c r="F62" s="25"/>
      <c r="G62"/>
      <c r="H62"/>
      <c r="I62"/>
      <c r="U62" s="52"/>
      <c r="V62" s="49">
        <f t="shared" si="5"/>
        <v>6.50000000000001</v>
      </c>
      <c r="W62" s="49">
        <f t="shared" si="5"/>
        <v>335.16672258051153</v>
      </c>
      <c r="X62" s="49">
        <f t="shared" si="6"/>
        <v>1.8620373476695704</v>
      </c>
      <c r="Y62" s="60"/>
      <c r="Z62" s="60"/>
    </row>
    <row r="63" spans="1:26" s="48" customFormat="1" ht="15">
      <c r="A63"/>
      <c r="B63"/>
      <c r="C63" s="2"/>
      <c r="D63" s="22"/>
      <c r="E63"/>
      <c r="F63" s="25"/>
      <c r="G63"/>
      <c r="H63"/>
      <c r="I63"/>
      <c r="U63" s="52"/>
      <c r="V63" s="49">
        <f t="shared" si="5"/>
        <v>6.6</v>
      </c>
      <c r="W63" s="49">
        <f t="shared" si="5"/>
        <v>335.16672258051153</v>
      </c>
      <c r="X63" s="49">
        <f t="shared" si="6"/>
        <v>0</v>
      </c>
      <c r="Y63" s="60"/>
      <c r="Z63" s="60"/>
    </row>
    <row r="64" spans="1:26" s="48" customFormat="1" ht="15">
      <c r="A64"/>
      <c r="B64"/>
      <c r="C64" s="2"/>
      <c r="D64" s="22"/>
      <c r="E64"/>
      <c r="F64" s="25"/>
      <c r="G64"/>
      <c r="H64"/>
      <c r="I64"/>
      <c r="U64" s="52"/>
      <c r="V64" s="49">
        <f aca="true" t="shared" si="7" ref="V64:W66">G24</f>
        <v>6.7</v>
      </c>
      <c r="W64" s="49">
        <f t="shared" si="7"/>
        <v>335.16672258051153</v>
      </c>
      <c r="X64" s="49">
        <f t="shared" si="6"/>
        <v>0</v>
      </c>
      <c r="Y64" s="60"/>
      <c r="Z64" s="60"/>
    </row>
    <row r="65" spans="1:26" s="48" customFormat="1" ht="15">
      <c r="A65"/>
      <c r="B65"/>
      <c r="C65" s="2"/>
      <c r="D65" s="22"/>
      <c r="E65"/>
      <c r="F65" s="25"/>
      <c r="G65"/>
      <c r="H65"/>
      <c r="I65"/>
      <c r="U65" s="52"/>
      <c r="V65" s="49">
        <f t="shared" si="7"/>
        <v>6.80000000000001</v>
      </c>
      <c r="W65" s="49">
        <f t="shared" si="7"/>
        <v>335.16672258051153</v>
      </c>
      <c r="X65" s="49">
        <f t="shared" si="6"/>
        <v>0</v>
      </c>
      <c r="Y65" s="60"/>
      <c r="Z65" s="60"/>
    </row>
    <row r="66" spans="1:26" s="48" customFormat="1" ht="15">
      <c r="A66"/>
      <c r="B66"/>
      <c r="C66" s="2"/>
      <c r="D66" s="22"/>
      <c r="E66"/>
      <c r="F66" s="25"/>
      <c r="G66"/>
      <c r="H66"/>
      <c r="I66"/>
      <c r="U66" s="52"/>
      <c r="V66" s="49">
        <f t="shared" si="7"/>
        <v>6.90000000000001</v>
      </c>
      <c r="W66" s="49">
        <f t="shared" si="7"/>
        <v>335.16672258051153</v>
      </c>
      <c r="X66" s="49">
        <f t="shared" si="6"/>
        <v>0</v>
      </c>
      <c r="Y66" s="60"/>
      <c r="Z66" s="60"/>
    </row>
    <row r="67" spans="1:26" s="48" customFormat="1" ht="15">
      <c r="A67"/>
      <c r="B67"/>
      <c r="C67" s="2"/>
      <c r="D67" s="22"/>
      <c r="E67"/>
      <c r="F67" s="25"/>
      <c r="G67"/>
      <c r="H67"/>
      <c r="I67"/>
      <c r="U67" s="52"/>
      <c r="V67" s="49">
        <f>V66+0.1</f>
        <v>7.00000000000001</v>
      </c>
      <c r="W67" s="49">
        <f>W66</f>
        <v>335.16672258051153</v>
      </c>
      <c r="X67" s="49">
        <f>X66</f>
        <v>0</v>
      </c>
      <c r="Y67" s="60"/>
      <c r="Z67" s="60"/>
    </row>
    <row r="68" spans="1:26" s="48" customFormat="1" ht="15">
      <c r="A68"/>
      <c r="B68"/>
      <c r="C68" s="2"/>
      <c r="D68" s="22"/>
      <c r="E68"/>
      <c r="F68" s="25"/>
      <c r="G68"/>
      <c r="H68"/>
      <c r="I68"/>
      <c r="U68" s="52"/>
      <c r="V68" s="49">
        <f aca="true" t="shared" si="8" ref="V68:V82">V67+0.1</f>
        <v>7.100000000000009</v>
      </c>
      <c r="W68" s="49">
        <f>W67</f>
        <v>335.16672258051153</v>
      </c>
      <c r="X68" s="49">
        <f aca="true" t="shared" si="9" ref="X68:X82">X67</f>
        <v>0</v>
      </c>
      <c r="Y68" s="60"/>
      <c r="Z68" s="60"/>
    </row>
    <row r="69" spans="1:26" s="48" customFormat="1" ht="15">
      <c r="A69"/>
      <c r="B69"/>
      <c r="C69" s="2"/>
      <c r="D69" s="22"/>
      <c r="E69"/>
      <c r="F69" s="25"/>
      <c r="G69"/>
      <c r="H69"/>
      <c r="I69"/>
      <c r="U69" s="52"/>
      <c r="V69" s="49">
        <f t="shared" si="8"/>
        <v>7.200000000000009</v>
      </c>
      <c r="W69" s="49">
        <f aca="true" t="shared" si="10" ref="W69:W82">W68</f>
        <v>335.16672258051153</v>
      </c>
      <c r="X69" s="49">
        <f t="shared" si="9"/>
        <v>0</v>
      </c>
      <c r="Y69" s="60"/>
      <c r="Z69" s="60"/>
    </row>
    <row r="70" spans="1:26" s="48" customFormat="1" ht="15">
      <c r="A70" s="45"/>
      <c r="B70" s="45"/>
      <c r="D70" s="47"/>
      <c r="U70" s="52"/>
      <c r="V70" s="49">
        <f t="shared" si="8"/>
        <v>7.300000000000009</v>
      </c>
      <c r="W70" s="49">
        <f t="shared" si="10"/>
        <v>335.16672258051153</v>
      </c>
      <c r="X70" s="49">
        <f t="shared" si="9"/>
        <v>0</v>
      </c>
      <c r="Y70" s="60"/>
      <c r="Z70" s="60"/>
    </row>
    <row r="71" spans="1:26" s="48" customFormat="1" ht="15">
      <c r="A71" s="45"/>
      <c r="B71" s="45"/>
      <c r="D71" s="47"/>
      <c r="U71" s="52"/>
      <c r="V71" s="49">
        <f t="shared" si="8"/>
        <v>7.400000000000008</v>
      </c>
      <c r="W71" s="49">
        <f t="shared" si="10"/>
        <v>335.16672258051153</v>
      </c>
      <c r="X71" s="49">
        <f t="shared" si="9"/>
        <v>0</v>
      </c>
      <c r="Y71" s="60"/>
      <c r="Z71" s="60"/>
    </row>
    <row r="72" spans="1:26" s="48" customFormat="1" ht="15">
      <c r="A72" s="45"/>
      <c r="B72" s="45"/>
      <c r="D72" s="47"/>
      <c r="U72" s="52"/>
      <c r="V72" s="49">
        <f t="shared" si="8"/>
        <v>7.500000000000008</v>
      </c>
      <c r="W72" s="49">
        <f t="shared" si="10"/>
        <v>335.16672258051153</v>
      </c>
      <c r="X72" s="49">
        <f t="shared" si="9"/>
        <v>0</v>
      </c>
      <c r="Y72" s="60"/>
      <c r="Z72" s="60"/>
    </row>
    <row r="73" spans="1:26" s="48" customFormat="1" ht="15">
      <c r="A73" s="45"/>
      <c r="B73" s="45"/>
      <c r="D73" s="47"/>
      <c r="U73" s="52"/>
      <c r="V73" s="49">
        <f t="shared" si="8"/>
        <v>7.600000000000008</v>
      </c>
      <c r="W73" s="49">
        <f t="shared" si="10"/>
        <v>335.16672258051153</v>
      </c>
      <c r="X73" s="49">
        <f t="shared" si="9"/>
        <v>0</v>
      </c>
      <c r="Y73" s="60"/>
      <c r="Z73" s="60"/>
    </row>
    <row r="74" spans="1:26" s="48" customFormat="1" ht="15">
      <c r="A74" s="45"/>
      <c r="B74" s="45"/>
      <c r="D74" s="47"/>
      <c r="U74" s="52"/>
      <c r="V74" s="49">
        <f t="shared" si="8"/>
        <v>7.700000000000007</v>
      </c>
      <c r="W74" s="49">
        <f t="shared" si="10"/>
        <v>335.16672258051153</v>
      </c>
      <c r="X74" s="49">
        <f t="shared" si="9"/>
        <v>0</v>
      </c>
      <c r="Y74" s="60"/>
      <c r="Z74" s="60"/>
    </row>
    <row r="75" spans="1:24" ht="15">
      <c r="A75" s="45"/>
      <c r="B75" s="45"/>
      <c r="C75" s="48"/>
      <c r="D75" s="47"/>
      <c r="E75" s="48"/>
      <c r="F75" s="48"/>
      <c r="G75" s="48"/>
      <c r="H75" s="48"/>
      <c r="V75" s="49">
        <f t="shared" si="8"/>
        <v>7.800000000000007</v>
      </c>
      <c r="W75" s="49">
        <f t="shared" si="10"/>
        <v>335.16672258051153</v>
      </c>
      <c r="X75" s="49">
        <f t="shared" si="9"/>
        <v>0</v>
      </c>
    </row>
    <row r="76" spans="1:24" ht="15">
      <c r="A76" s="45"/>
      <c r="B76" s="45"/>
      <c r="C76" s="48"/>
      <c r="D76" s="47"/>
      <c r="E76" s="48"/>
      <c r="F76" s="48"/>
      <c r="G76" s="48"/>
      <c r="H76" s="48"/>
      <c r="V76" s="49">
        <f t="shared" si="8"/>
        <v>7.900000000000007</v>
      </c>
      <c r="W76" s="49">
        <f t="shared" si="10"/>
        <v>335.16672258051153</v>
      </c>
      <c r="X76" s="49">
        <f t="shared" si="9"/>
        <v>0</v>
      </c>
    </row>
    <row r="77" spans="1:24" ht="15">
      <c r="A77" s="45"/>
      <c r="B77" s="45"/>
      <c r="C77" s="48"/>
      <c r="D77" s="47"/>
      <c r="E77" s="48"/>
      <c r="F77" s="48"/>
      <c r="G77" s="48"/>
      <c r="H77" s="48"/>
      <c r="V77" s="49">
        <f t="shared" si="8"/>
        <v>8.000000000000007</v>
      </c>
      <c r="W77" s="49">
        <f t="shared" si="10"/>
        <v>335.16672258051153</v>
      </c>
      <c r="X77" s="49">
        <f t="shared" si="9"/>
        <v>0</v>
      </c>
    </row>
    <row r="78" spans="1:24" ht="15">
      <c r="A78" s="45"/>
      <c r="B78" s="45"/>
      <c r="C78" s="48"/>
      <c r="D78" s="47"/>
      <c r="E78" s="48"/>
      <c r="F78" s="48"/>
      <c r="G78" s="48"/>
      <c r="H78" s="48"/>
      <c r="V78" s="49">
        <f t="shared" si="8"/>
        <v>8.100000000000007</v>
      </c>
      <c r="W78" s="49">
        <f t="shared" si="10"/>
        <v>335.16672258051153</v>
      </c>
      <c r="X78" s="49">
        <f t="shared" si="9"/>
        <v>0</v>
      </c>
    </row>
    <row r="79" spans="1:24" ht="15">
      <c r="A79" s="45"/>
      <c r="B79" s="45"/>
      <c r="C79" s="48"/>
      <c r="D79" s="47"/>
      <c r="E79" s="48"/>
      <c r="F79" s="48"/>
      <c r="G79" s="48"/>
      <c r="H79" s="48"/>
      <c r="V79" s="49">
        <f t="shared" si="8"/>
        <v>8.200000000000006</v>
      </c>
      <c r="W79" s="49">
        <f t="shared" si="10"/>
        <v>335.16672258051153</v>
      </c>
      <c r="X79" s="49">
        <f t="shared" si="9"/>
        <v>0</v>
      </c>
    </row>
    <row r="80" spans="1:24" ht="15">
      <c r="A80" s="45"/>
      <c r="B80" s="45"/>
      <c r="C80" s="48"/>
      <c r="D80" s="47"/>
      <c r="E80" s="48"/>
      <c r="F80" s="48"/>
      <c r="G80" s="48"/>
      <c r="H80" s="48"/>
      <c r="V80" s="49">
        <f t="shared" si="8"/>
        <v>8.300000000000006</v>
      </c>
      <c r="W80" s="49">
        <f t="shared" si="10"/>
        <v>335.16672258051153</v>
      </c>
      <c r="X80" s="49">
        <f t="shared" si="9"/>
        <v>0</v>
      </c>
    </row>
    <row r="81" spans="1:24" ht="15">
      <c r="A81" s="45"/>
      <c r="B81" s="45"/>
      <c r="C81" s="48"/>
      <c r="D81" s="47"/>
      <c r="E81" s="48"/>
      <c r="F81" s="48"/>
      <c r="G81" s="48"/>
      <c r="H81" s="48"/>
      <c r="V81" s="49">
        <f t="shared" si="8"/>
        <v>8.400000000000006</v>
      </c>
      <c r="W81" s="49">
        <f t="shared" si="10"/>
        <v>335.16672258051153</v>
      </c>
      <c r="X81" s="49">
        <f t="shared" si="9"/>
        <v>0</v>
      </c>
    </row>
    <row r="82" spans="1:24" ht="15">
      <c r="A82" s="30"/>
      <c r="B82" s="30"/>
      <c r="V82" s="49">
        <f t="shared" si="8"/>
        <v>8.500000000000005</v>
      </c>
      <c r="W82" s="49">
        <f t="shared" si="10"/>
        <v>335.16672258051153</v>
      </c>
      <c r="X82" s="49">
        <f t="shared" si="9"/>
        <v>0</v>
      </c>
    </row>
    <row r="83" spans="22:24" ht="15">
      <c r="V83" s="49"/>
      <c r="W83" s="4"/>
      <c r="X83" s="51"/>
    </row>
    <row r="84" ht="15">
      <c r="V84" s="46"/>
    </row>
    <row r="85" spans="3:22" ht="15">
      <c r="C85" s="2"/>
      <c r="V85" s="46"/>
    </row>
    <row r="86" spans="3:22" ht="15">
      <c r="C86" s="2"/>
      <c r="V86" s="46"/>
    </row>
    <row r="87" spans="3:22" ht="15">
      <c r="C87" s="2"/>
      <c r="V87" s="46"/>
    </row>
    <row r="88" spans="3:22" ht="15">
      <c r="C88" s="2"/>
      <c r="V88" s="46"/>
    </row>
    <row r="89" spans="3:22" ht="15">
      <c r="C89" s="2"/>
      <c r="V89" s="46"/>
    </row>
    <row r="90" spans="3:22" ht="15">
      <c r="C90" s="2"/>
      <c r="V90" s="46"/>
    </row>
    <row r="91" spans="3:22" ht="15">
      <c r="C91" s="2"/>
      <c r="V91" s="46"/>
    </row>
    <row r="92" spans="3:22" ht="15">
      <c r="C92" s="2"/>
      <c r="V92" s="46"/>
    </row>
    <row r="93" spans="3:22" ht="15">
      <c r="C93" s="2"/>
      <c r="V93" s="46"/>
    </row>
    <row r="94" spans="3:22" ht="15">
      <c r="C94" s="2"/>
      <c r="V94" s="46"/>
    </row>
    <row r="95" spans="3:22" ht="15">
      <c r="C95" s="2"/>
      <c r="V95" s="46"/>
    </row>
    <row r="96" spans="3:22" ht="15">
      <c r="C96" s="2"/>
      <c r="V96" s="46"/>
    </row>
    <row r="97" spans="3:22" ht="15">
      <c r="C97" s="2"/>
      <c r="V97" s="46"/>
    </row>
    <row r="98" spans="3:22" ht="15">
      <c r="C98" s="2"/>
      <c r="V98" s="46"/>
    </row>
    <row r="99" spans="3:22" ht="15">
      <c r="C99" s="2"/>
      <c r="V99" s="46"/>
    </row>
    <row r="100" spans="3:22" ht="15">
      <c r="C100" s="2"/>
      <c r="V100" s="46"/>
    </row>
    <row r="101" spans="3:22" ht="15">
      <c r="C101" s="2"/>
      <c r="V101" s="46"/>
    </row>
    <row r="102" spans="3:22" ht="15">
      <c r="C102" s="2"/>
      <c r="V102" s="46"/>
    </row>
    <row r="103" spans="3:22" ht="15">
      <c r="C103" s="2"/>
      <c r="V103" s="46"/>
    </row>
    <row r="104" spans="3:22" ht="15">
      <c r="C104" s="2"/>
      <c r="V104" s="46"/>
    </row>
    <row r="105" spans="3:22" ht="15">
      <c r="C105" s="2"/>
      <c r="V105" s="46"/>
    </row>
    <row r="106" spans="3:22" ht="15">
      <c r="C106" s="2"/>
      <c r="V106" s="46"/>
    </row>
    <row r="107" spans="3:22" ht="15">
      <c r="C107" s="2"/>
      <c r="V107" s="46"/>
    </row>
    <row r="108" spans="3:22" ht="15">
      <c r="C108" s="2"/>
      <c r="V108" s="46"/>
    </row>
    <row r="109" spans="3:22" ht="15">
      <c r="C109" s="2"/>
      <c r="V109" s="46"/>
    </row>
    <row r="110" spans="3:22" ht="15">
      <c r="C110" s="2"/>
      <c r="V110" s="46"/>
    </row>
    <row r="111" spans="3:22" ht="15">
      <c r="C111" s="2"/>
      <c r="V111" s="46"/>
    </row>
    <row r="112" spans="3:22" ht="15">
      <c r="C112" s="2"/>
      <c r="V112" s="46"/>
    </row>
    <row r="113" spans="3:22" ht="15">
      <c r="C113" s="2"/>
      <c r="V113" s="46"/>
    </row>
    <row r="114" spans="3:22" ht="15">
      <c r="C114" s="2"/>
      <c r="V114" s="46"/>
    </row>
    <row r="115" spans="3:22" ht="15">
      <c r="C115" s="2"/>
      <c r="V115" s="46"/>
    </row>
    <row r="116" spans="3:22" ht="15">
      <c r="C116" s="2"/>
      <c r="V116" s="46"/>
    </row>
    <row r="117" spans="3:22" ht="15">
      <c r="C117" s="2"/>
      <c r="V117" s="46"/>
    </row>
    <row r="118" spans="1:22" ht="15">
      <c r="A118" s="2"/>
      <c r="B118" s="2"/>
      <c r="C118" s="2"/>
      <c r="V118" s="46"/>
    </row>
    <row r="119" spans="1:22" ht="15">
      <c r="A119" s="2"/>
      <c r="B119" s="2"/>
      <c r="C119" s="2"/>
      <c r="V119" s="46"/>
    </row>
    <row r="120" spans="1:22" ht="15">
      <c r="A120" s="2"/>
      <c r="B120" s="2"/>
      <c r="C120" s="2"/>
      <c r="V120" s="46"/>
    </row>
    <row r="121" spans="1:22" ht="15">
      <c r="A121" s="2"/>
      <c r="B121" s="2"/>
      <c r="C121" s="2"/>
      <c r="V121" s="46"/>
    </row>
    <row r="122" spans="1:22" ht="15">
      <c r="A122" s="2"/>
      <c r="B122" s="2"/>
      <c r="C122" s="2"/>
      <c r="V122" s="46"/>
    </row>
    <row r="123" spans="1:22" ht="15">
      <c r="A123" s="2"/>
      <c r="B123" s="2"/>
      <c r="C123" s="2"/>
      <c r="V123" s="46"/>
    </row>
    <row r="124" spans="1:22" ht="15">
      <c r="A124" s="2"/>
      <c r="B124" s="2"/>
      <c r="C124" s="2"/>
      <c r="V124" s="46"/>
    </row>
    <row r="125" spans="1:22" ht="15">
      <c r="A125" s="2"/>
      <c r="B125" s="2"/>
      <c r="C125" s="2"/>
      <c r="V125" s="46"/>
    </row>
    <row r="126" spans="1:22" ht="15">
      <c r="A126" s="2"/>
      <c r="B126" s="2"/>
      <c r="C126" s="2"/>
      <c r="V126" s="46"/>
    </row>
    <row r="127" spans="1:22" ht="15">
      <c r="A127" s="2"/>
      <c r="B127" s="2"/>
      <c r="C127" s="2"/>
      <c r="V127" s="46"/>
    </row>
    <row r="128" spans="1:22" ht="15">
      <c r="A128" s="2"/>
      <c r="B128" s="2"/>
      <c r="C128" s="2"/>
      <c r="V128" s="46"/>
    </row>
    <row r="129" spans="1:22" ht="15">
      <c r="A129" s="2"/>
      <c r="B129" s="2"/>
      <c r="C129" s="2"/>
      <c r="V129" s="46"/>
    </row>
    <row r="130" spans="1:22" ht="15">
      <c r="A130" s="2"/>
      <c r="B130" s="2"/>
      <c r="C130" s="2"/>
      <c r="V130" s="46"/>
    </row>
    <row r="131" spans="1:22" ht="15">
      <c r="A131" s="2"/>
      <c r="B131" s="2"/>
      <c r="C131" s="2"/>
      <c r="V131" s="46"/>
    </row>
    <row r="132" spans="1:22" ht="15">
      <c r="A132" s="2"/>
      <c r="B132" s="2"/>
      <c r="C132" s="2"/>
      <c r="V132" s="46"/>
    </row>
    <row r="133" spans="1:22" ht="15">
      <c r="A133" s="2"/>
      <c r="B133" s="2"/>
      <c r="C133" s="2"/>
      <c r="V133" s="46"/>
    </row>
    <row r="134" spans="1:22" ht="15">
      <c r="A134" s="2"/>
      <c r="B134" s="2"/>
      <c r="C134" s="2"/>
      <c r="V134" s="46"/>
    </row>
    <row r="135" spans="1:22" ht="15">
      <c r="A135" s="2"/>
      <c r="B135" s="2"/>
      <c r="C135" s="2"/>
      <c r="V135" s="46"/>
    </row>
    <row r="136" spans="1:22" ht="15">
      <c r="A136" s="2"/>
      <c r="B136" s="2"/>
      <c r="C136" s="2"/>
      <c r="V136" s="46"/>
    </row>
    <row r="137" spans="1:22" ht="15">
      <c r="A137" s="2"/>
      <c r="B137" s="2"/>
      <c r="C137" s="2"/>
      <c r="V137" s="46"/>
    </row>
    <row r="138" spans="1:22" ht="15">
      <c r="A138" s="2"/>
      <c r="B138" s="2"/>
      <c r="C138" s="2"/>
      <c r="V138" s="46"/>
    </row>
    <row r="139" spans="1:22" ht="15">
      <c r="A139" s="2"/>
      <c r="B139" s="2"/>
      <c r="C139" s="2"/>
      <c r="V139" s="46"/>
    </row>
    <row r="140" spans="1:22" ht="15">
      <c r="A140" s="2"/>
      <c r="B140" s="2"/>
      <c r="C140" s="2"/>
      <c r="V140" s="46"/>
    </row>
    <row r="141" spans="1:22" ht="15">
      <c r="A141" s="2"/>
      <c r="B141" s="2"/>
      <c r="C141" s="2"/>
      <c r="V141" s="46"/>
    </row>
    <row r="142" spans="1:22" ht="15">
      <c r="A142" s="2"/>
      <c r="B142" s="2"/>
      <c r="C142" s="2"/>
      <c r="V142" s="46"/>
    </row>
    <row r="143" spans="1:22" ht="15">
      <c r="A143" s="2"/>
      <c r="B143" s="2"/>
      <c r="C143" s="2"/>
      <c r="V143" s="46"/>
    </row>
    <row r="144" spans="1:22" ht="15">
      <c r="A144" s="2"/>
      <c r="B144" s="2"/>
      <c r="C144" s="2"/>
      <c r="V144" s="46"/>
    </row>
    <row r="145" spans="1:3" ht="15">
      <c r="A145" s="2"/>
      <c r="B145" s="2"/>
      <c r="C145" s="2"/>
    </row>
    <row r="146" spans="1:3" ht="15">
      <c r="A146" s="2"/>
      <c r="B146" s="2"/>
      <c r="C146" s="2"/>
    </row>
    <row r="147" spans="1:3" ht="15">
      <c r="A147" s="2"/>
      <c r="B147" s="2"/>
      <c r="C147" s="2"/>
    </row>
    <row r="148" spans="1:3" ht="15">
      <c r="A148" s="2"/>
      <c r="B148" s="2"/>
      <c r="C148" s="2"/>
    </row>
    <row r="149" spans="1:3" ht="15">
      <c r="A149" s="2"/>
      <c r="B149" s="2"/>
      <c r="C149" s="2"/>
    </row>
    <row r="150" spans="1:3" ht="15">
      <c r="A150" s="2"/>
      <c r="B150" s="2"/>
      <c r="C150" s="2"/>
    </row>
    <row r="151" spans="1:3" ht="15">
      <c r="A151" s="2"/>
      <c r="B151" s="2"/>
      <c r="C151" s="2"/>
    </row>
    <row r="152" spans="1:3" ht="15">
      <c r="A152" s="2"/>
      <c r="B152" s="2"/>
      <c r="C152" s="2"/>
    </row>
    <row r="153" spans="1:3" ht="15">
      <c r="A153" s="2"/>
      <c r="B153" s="2"/>
      <c r="C153" s="2"/>
    </row>
    <row r="154" spans="1:3" ht="15">
      <c r="A154" s="2"/>
      <c r="B154" s="2"/>
      <c r="C154" s="2"/>
    </row>
    <row r="155" spans="1:3" ht="15">
      <c r="A155" s="2"/>
      <c r="B155" s="2"/>
      <c r="C155" s="2"/>
    </row>
    <row r="156" spans="1:3" ht="15">
      <c r="A156" s="2"/>
      <c r="B156" s="2"/>
      <c r="C156" s="2"/>
    </row>
    <row r="157" spans="1:3" ht="15">
      <c r="A157" s="2"/>
      <c r="B157" s="2"/>
      <c r="C157" s="2"/>
    </row>
    <row r="158" spans="1:3" ht="15">
      <c r="A158" s="2"/>
      <c r="B158" s="2"/>
      <c r="C158" s="2"/>
    </row>
    <row r="159" spans="1:3" ht="15">
      <c r="A159" s="2"/>
      <c r="B159" s="2"/>
      <c r="C159" s="2"/>
    </row>
    <row r="160" spans="1:3" ht="15">
      <c r="A160" s="2"/>
      <c r="B160" s="2"/>
      <c r="C160" s="2"/>
    </row>
    <row r="161" spans="1:3" ht="15">
      <c r="A161" s="2"/>
      <c r="B161" s="2"/>
      <c r="C161" s="2"/>
    </row>
  </sheetData>
  <sheetProtection sheet="1"/>
  <mergeCells count="6">
    <mergeCell ref="V5:X5"/>
    <mergeCell ref="A1:E1"/>
    <mergeCell ref="A2:E2"/>
    <mergeCell ref="A3:E3"/>
    <mergeCell ref="J4:M4"/>
    <mergeCell ref="J5:M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D30" sqref="D30"/>
    </sheetView>
  </sheetViews>
  <sheetFormatPr defaultColWidth="9.140625" defaultRowHeight="15"/>
  <cols>
    <col min="1" max="1" width="10.57421875" style="0" customWidth="1"/>
    <col min="2" max="2" width="9.421875" style="0" customWidth="1"/>
    <col min="3" max="3" width="20.140625" style="4" customWidth="1"/>
    <col min="5" max="5" width="6.421875" style="0" customWidth="1"/>
    <col min="6" max="6" width="8.57421875" style="0" customWidth="1"/>
    <col min="7" max="8" width="6.421875" style="0" customWidth="1"/>
    <col min="14" max="20" width="9.140625" style="8" customWidth="1"/>
  </cols>
  <sheetData>
    <row r="1" spans="1:3" ht="26.25">
      <c r="A1" s="66" t="s">
        <v>7</v>
      </c>
      <c r="B1" s="66"/>
      <c r="C1" s="66"/>
    </row>
    <row r="2" spans="1:5" ht="15">
      <c r="A2" s="65" t="s">
        <v>23</v>
      </c>
      <c r="B2" s="65"/>
      <c r="C2" s="65"/>
      <c r="D2" s="65"/>
      <c r="E2" s="65"/>
    </row>
    <row r="3" spans="1:5" ht="15">
      <c r="A3" s="68" t="s">
        <v>24</v>
      </c>
      <c r="B3" s="68"/>
      <c r="C3" s="68"/>
      <c r="D3" s="67"/>
      <c r="E3" s="67"/>
    </row>
    <row r="5" spans="1:3" ht="15">
      <c r="A5" s="26" t="s">
        <v>0</v>
      </c>
      <c r="B5" s="26" t="s">
        <v>5</v>
      </c>
      <c r="C5"/>
    </row>
    <row r="6" spans="1:9" ht="15">
      <c r="A6" s="10" t="s">
        <v>1</v>
      </c>
      <c r="B6" s="54">
        <v>118.45363192339644</v>
      </c>
      <c r="C6"/>
      <c r="D6" s="65" t="s">
        <v>13</v>
      </c>
      <c r="E6" s="65"/>
      <c r="F6" s="65"/>
      <c r="G6" s="65"/>
      <c r="H6" s="3">
        <f>B8-B7</f>
        <v>9.29888315231122</v>
      </c>
      <c r="I6" s="56" t="s">
        <v>5</v>
      </c>
    </row>
    <row r="7" spans="1:9" ht="15">
      <c r="A7" s="55">
        <v>1</v>
      </c>
      <c r="B7" s="55">
        <v>128.48590101423017</v>
      </c>
      <c r="C7"/>
      <c r="D7" s="65" t="s">
        <v>14</v>
      </c>
      <c r="E7" s="65"/>
      <c r="F7" s="65"/>
      <c r="G7" s="65"/>
      <c r="H7" s="3">
        <f>B13-B12</f>
        <v>3.7815165170240164</v>
      </c>
      <c r="I7" s="56" t="s">
        <v>5</v>
      </c>
    </row>
    <row r="8" spans="1:3" ht="15">
      <c r="A8" s="12">
        <v>1.1</v>
      </c>
      <c r="B8" s="12">
        <v>137.78478416654139</v>
      </c>
      <c r="C8"/>
    </row>
    <row r="9" spans="1:3" ht="15">
      <c r="A9" s="11">
        <v>1.2</v>
      </c>
      <c r="B9" s="11">
        <v>147.0836673188526</v>
      </c>
      <c r="C9"/>
    </row>
    <row r="10" spans="1:3" ht="15">
      <c r="A10" s="12">
        <v>1.3</v>
      </c>
      <c r="B10" s="12">
        <v>156.38255047116382</v>
      </c>
      <c r="C10"/>
    </row>
    <row r="11" spans="1:3" ht="15">
      <c r="A11" s="11">
        <v>1.4</v>
      </c>
      <c r="B11" s="11">
        <v>165.68143362347504</v>
      </c>
      <c r="C11"/>
    </row>
    <row r="12" spans="1:3" ht="15">
      <c r="A12" s="12">
        <v>1.5</v>
      </c>
      <c r="B12" s="12">
        <v>174.98031677578626</v>
      </c>
      <c r="C12"/>
    </row>
    <row r="13" spans="1:3" ht="15">
      <c r="A13" s="11">
        <v>1.6</v>
      </c>
      <c r="B13" s="11">
        <v>178.76183329281028</v>
      </c>
      <c r="C13"/>
    </row>
    <row r="14" spans="1:3" ht="15">
      <c r="A14" s="12">
        <v>1.7</v>
      </c>
      <c r="B14" s="12">
        <v>182.5433498098343</v>
      </c>
      <c r="C14"/>
    </row>
    <row r="15" spans="1:3" ht="15">
      <c r="A15" s="11">
        <v>1.8</v>
      </c>
      <c r="B15" s="11">
        <v>186.3248663268583</v>
      </c>
      <c r="C15"/>
    </row>
    <row r="16" spans="1:3" ht="15">
      <c r="A16" s="12">
        <v>1.9</v>
      </c>
      <c r="B16" s="12">
        <v>190.10638284388233</v>
      </c>
      <c r="C16"/>
    </row>
    <row r="17" spans="1:3" ht="15">
      <c r="A17" s="11">
        <v>2</v>
      </c>
      <c r="B17" s="11">
        <v>193.88789936090635</v>
      </c>
      <c r="C17"/>
    </row>
    <row r="18" spans="1:3" ht="15">
      <c r="A18" s="12">
        <v>2.1</v>
      </c>
      <c r="B18" s="12">
        <v>197.66941587793036</v>
      </c>
      <c r="C18"/>
    </row>
    <row r="19" spans="1:3" ht="15">
      <c r="A19" s="11">
        <v>2.2</v>
      </c>
      <c r="B19" s="11">
        <v>201.45093239495438</v>
      </c>
      <c r="C19"/>
    </row>
    <row r="20" spans="1:3" ht="15">
      <c r="A20" s="12">
        <v>2.3</v>
      </c>
      <c r="B20" s="12">
        <v>205.2324489119784</v>
      </c>
      <c r="C20"/>
    </row>
    <row r="21" spans="1:3" ht="15">
      <c r="A21" s="11">
        <v>2.4</v>
      </c>
      <c r="B21" s="11">
        <v>209.0139654290024</v>
      </c>
      <c r="C21"/>
    </row>
    <row r="22" spans="1:3" ht="15">
      <c r="A22" s="12">
        <v>2.5</v>
      </c>
      <c r="B22" s="12">
        <v>212.79548194602643</v>
      </c>
      <c r="C22"/>
    </row>
    <row r="23" spans="1:3" ht="15">
      <c r="A23" s="13">
        <v>2.6</v>
      </c>
      <c r="B23" s="13">
        <v>216.57699846305044</v>
      </c>
      <c r="C23"/>
    </row>
    <row r="24" spans="1:3" ht="15">
      <c r="A24" s="48"/>
      <c r="B24" s="48"/>
      <c r="C24"/>
    </row>
    <row r="25" spans="1:2" ht="15">
      <c r="A25" s="4"/>
      <c r="B25" s="48"/>
    </row>
    <row r="26" spans="1:3" ht="15">
      <c r="A26" s="4"/>
      <c r="C26"/>
    </row>
    <row r="27" spans="1:3" ht="15">
      <c r="A27" s="4"/>
      <c r="C27"/>
    </row>
    <row r="28" spans="1:3" ht="15">
      <c r="A28" s="4"/>
      <c r="C28"/>
    </row>
    <row r="29" spans="1:3" ht="15">
      <c r="A29" s="4"/>
      <c r="C29"/>
    </row>
    <row r="30" spans="1:3" ht="15">
      <c r="A30" s="4"/>
      <c r="C30"/>
    </row>
    <row r="31" spans="1:3" ht="15">
      <c r="A31" s="4"/>
      <c r="C31"/>
    </row>
    <row r="32" spans="1:3" ht="15">
      <c r="A32" s="4"/>
      <c r="C32"/>
    </row>
    <row r="33" spans="1:3" ht="15">
      <c r="A33" s="4"/>
      <c r="C33"/>
    </row>
    <row r="34" spans="1:3" ht="15">
      <c r="A34" s="4"/>
      <c r="C34"/>
    </row>
    <row r="35" spans="1:3" ht="15">
      <c r="A35" s="4"/>
      <c r="C35"/>
    </row>
    <row r="36" spans="1:3" ht="15">
      <c r="A36" s="4"/>
      <c r="C36"/>
    </row>
    <row r="37" spans="1:3" ht="15">
      <c r="A37" s="4"/>
      <c r="C37"/>
    </row>
    <row r="38" spans="1:3" ht="15">
      <c r="A38" s="4"/>
      <c r="C38"/>
    </row>
    <row r="39" spans="1:3" ht="15">
      <c r="A39" s="4"/>
      <c r="C39"/>
    </row>
    <row r="40" spans="1:3" ht="15">
      <c r="A40" s="4"/>
      <c r="C40"/>
    </row>
    <row r="41" spans="1:3" ht="15">
      <c r="A41" s="4"/>
      <c r="C41"/>
    </row>
    <row r="42" spans="1:3" ht="15">
      <c r="A42" s="4"/>
      <c r="C42"/>
    </row>
    <row r="43" spans="1:3" ht="15">
      <c r="A43" s="4"/>
      <c r="C43"/>
    </row>
    <row r="44" spans="1:2" ht="15">
      <c r="A44" s="50"/>
      <c r="B44" s="50"/>
    </row>
    <row r="45" spans="1:3" ht="15">
      <c r="A45" s="51"/>
      <c r="B45" s="48"/>
      <c r="C45"/>
    </row>
    <row r="46" spans="1:2" ht="15">
      <c r="A46" s="50"/>
      <c r="B46" s="50"/>
    </row>
    <row r="47" spans="1:2" ht="15">
      <c r="A47" s="50"/>
      <c r="B47" s="50"/>
    </row>
    <row r="48" spans="1:2" ht="15">
      <c r="A48" s="50"/>
      <c r="B48" s="50"/>
    </row>
    <row r="49" spans="1:2" ht="15">
      <c r="A49" s="50"/>
      <c r="B49" s="50"/>
    </row>
    <row r="50" spans="1:2" ht="15">
      <c r="A50" s="50"/>
      <c r="B50" s="50"/>
    </row>
    <row r="51" spans="1:2" ht="15">
      <c r="A51" s="50"/>
      <c r="B51" s="50"/>
    </row>
    <row r="52" spans="1:2" ht="15">
      <c r="A52" s="50"/>
      <c r="B52" s="50"/>
    </row>
    <row r="53" spans="1:2" ht="15">
      <c r="A53" s="50"/>
      <c r="B53" s="50"/>
    </row>
    <row r="54" spans="1:2" ht="15">
      <c r="A54" s="50"/>
      <c r="B54" s="50"/>
    </row>
    <row r="55" spans="1:2" ht="15">
      <c r="A55" s="50"/>
      <c r="B55" s="50"/>
    </row>
    <row r="56" spans="1:2" ht="15">
      <c r="A56" s="50"/>
      <c r="B56" s="50"/>
    </row>
    <row r="57" spans="1:2" ht="15">
      <c r="A57" s="50"/>
      <c r="B57" s="50"/>
    </row>
    <row r="58" spans="1:2" ht="15">
      <c r="A58" s="50"/>
      <c r="B58" s="50"/>
    </row>
    <row r="59" spans="1:2" ht="15">
      <c r="A59" s="50"/>
      <c r="B59" s="50"/>
    </row>
    <row r="60" spans="1:2" ht="15">
      <c r="A60" s="50"/>
      <c r="B60" s="50"/>
    </row>
    <row r="61" spans="1:2" ht="15">
      <c r="A61" s="50"/>
      <c r="B61" s="50"/>
    </row>
    <row r="62" spans="1:2" ht="15">
      <c r="A62" s="50"/>
      <c r="B62" s="50"/>
    </row>
    <row r="63" spans="1:2" ht="15">
      <c r="A63" s="50"/>
      <c r="B63" s="50"/>
    </row>
    <row r="64" spans="1:2" ht="15">
      <c r="A64" s="50"/>
      <c r="B64" s="50"/>
    </row>
    <row r="65" spans="1:2" ht="15">
      <c r="A65" s="50"/>
      <c r="B65" s="50"/>
    </row>
    <row r="66" spans="1:2" ht="15">
      <c r="A66" s="50"/>
      <c r="B66" s="50"/>
    </row>
    <row r="67" spans="1:2" ht="15">
      <c r="A67" s="50"/>
      <c r="B67" s="50"/>
    </row>
    <row r="68" spans="1:2" ht="15">
      <c r="A68" s="50"/>
      <c r="B68" s="50"/>
    </row>
    <row r="69" spans="1:2" ht="15">
      <c r="A69" s="50"/>
      <c r="B69" s="50"/>
    </row>
    <row r="70" spans="1:2" ht="15">
      <c r="A70" s="50"/>
      <c r="B70" s="50"/>
    </row>
    <row r="71" spans="1:2" ht="15">
      <c r="A71" s="50"/>
      <c r="B71" s="50"/>
    </row>
    <row r="72" spans="1:2" ht="15">
      <c r="A72" s="50"/>
      <c r="B72" s="50"/>
    </row>
    <row r="73" spans="1:2" ht="15">
      <c r="A73" s="50"/>
      <c r="B73" s="50"/>
    </row>
    <row r="74" spans="1:2" ht="15">
      <c r="A74" s="50"/>
      <c r="B74" s="50"/>
    </row>
    <row r="75" spans="1:2" ht="15">
      <c r="A75" s="50"/>
      <c r="B75" s="50"/>
    </row>
    <row r="76" spans="1:2" ht="15">
      <c r="A76" s="50"/>
      <c r="B76" s="50"/>
    </row>
    <row r="77" spans="1:2" ht="15">
      <c r="A77" s="50"/>
      <c r="B77" s="50"/>
    </row>
    <row r="78" spans="1:2" ht="15">
      <c r="A78" s="50"/>
      <c r="B78" s="50"/>
    </row>
    <row r="79" spans="1:2" ht="15">
      <c r="A79" s="50"/>
      <c r="B79" s="50"/>
    </row>
    <row r="80" spans="1:2" ht="15">
      <c r="A80" s="50"/>
      <c r="B80" s="50"/>
    </row>
    <row r="81" spans="1:2" ht="15">
      <c r="A81" s="50"/>
      <c r="B81" s="50"/>
    </row>
    <row r="82" spans="1:2" ht="15">
      <c r="A82" s="50"/>
      <c r="B82" s="50"/>
    </row>
    <row r="83" spans="1:2" ht="15">
      <c r="A83" s="50"/>
      <c r="B83" s="50"/>
    </row>
    <row r="84" spans="1:2" ht="15">
      <c r="A84" s="50"/>
      <c r="B84" s="50"/>
    </row>
    <row r="85" spans="1:2" ht="15">
      <c r="A85" s="50"/>
      <c r="B85" s="50"/>
    </row>
    <row r="86" spans="1:2" ht="15">
      <c r="A86" s="50"/>
      <c r="B86" s="50"/>
    </row>
    <row r="87" spans="1:2" ht="15">
      <c r="A87" s="50"/>
      <c r="B87" s="50"/>
    </row>
    <row r="88" spans="1:2" ht="15">
      <c r="A88" s="50"/>
      <c r="B88" s="50"/>
    </row>
    <row r="89" spans="1:2" ht="15">
      <c r="A89" s="50"/>
      <c r="B89" s="50"/>
    </row>
    <row r="90" spans="1:2" ht="15">
      <c r="A90" s="50"/>
      <c r="B90" s="50"/>
    </row>
    <row r="91" spans="1:2" ht="15">
      <c r="A91" s="50"/>
      <c r="B91" s="50"/>
    </row>
    <row r="92" spans="1:2" ht="15">
      <c r="A92" s="50"/>
      <c r="B92" s="50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 sheet="1"/>
  <mergeCells count="6">
    <mergeCell ref="A1:C1"/>
    <mergeCell ref="A3:C3"/>
    <mergeCell ref="D6:G6"/>
    <mergeCell ref="D7:G7"/>
    <mergeCell ref="D3:E3"/>
    <mergeCell ref="A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C5" sqref="C5"/>
    </sheetView>
  </sheetViews>
  <sheetFormatPr defaultColWidth="9.140625" defaultRowHeight="15"/>
  <cols>
    <col min="1" max="1" width="10.57421875" style="0" customWidth="1"/>
    <col min="2" max="2" width="9.421875" style="0" customWidth="1"/>
    <col min="3" max="3" width="20.140625" style="4" customWidth="1"/>
    <col min="5" max="5" width="6.421875" style="0" customWidth="1"/>
    <col min="6" max="6" width="8.57421875" style="0" customWidth="1"/>
    <col min="7" max="8" width="6.421875" style="0" customWidth="1"/>
  </cols>
  <sheetData>
    <row r="1" spans="1:3" ht="26.25">
      <c r="A1" s="66" t="s">
        <v>8</v>
      </c>
      <c r="B1" s="66"/>
      <c r="C1" s="66"/>
    </row>
    <row r="2" spans="1:3" ht="15">
      <c r="A2" s="67" t="s">
        <v>23</v>
      </c>
      <c r="B2" s="67"/>
      <c r="C2" s="67"/>
    </row>
    <row r="3" spans="1:5" ht="15">
      <c r="A3" s="68" t="s">
        <v>27</v>
      </c>
      <c r="B3" s="68"/>
      <c r="C3" s="68"/>
      <c r="D3" s="25"/>
      <c r="E3" s="25"/>
    </row>
    <row r="5" spans="1:2" ht="15">
      <c r="A5" s="26" t="s">
        <v>0</v>
      </c>
      <c r="B5" s="26" t="s">
        <v>5</v>
      </c>
    </row>
    <row r="6" spans="1:9" ht="15">
      <c r="A6" s="10" t="s">
        <v>1</v>
      </c>
      <c r="B6" s="54">
        <v>120.266130467812</v>
      </c>
      <c r="C6"/>
      <c r="D6" s="65" t="s">
        <v>13</v>
      </c>
      <c r="E6" s="65"/>
      <c r="F6" s="65"/>
      <c r="G6" s="65"/>
      <c r="H6" s="3">
        <f>B8-B7</f>
        <v>9.761022450408944</v>
      </c>
      <c r="I6" s="5" t="s">
        <v>5</v>
      </c>
    </row>
    <row r="7" spans="1:9" ht="15">
      <c r="A7" s="55">
        <v>1</v>
      </c>
      <c r="B7" s="55">
        <v>133.66647544288432</v>
      </c>
      <c r="C7"/>
      <c r="D7" s="65" t="s">
        <v>14</v>
      </c>
      <c r="E7" s="65"/>
      <c r="F7" s="65"/>
      <c r="G7" s="65"/>
      <c r="H7" s="3">
        <f>B13-B12</f>
        <v>4.088621601782336</v>
      </c>
      <c r="I7" s="5" t="s">
        <v>5</v>
      </c>
    </row>
    <row r="8" spans="1:3" ht="15">
      <c r="A8" s="12">
        <v>1.1</v>
      </c>
      <c r="B8" s="12">
        <v>143.42749789329326</v>
      </c>
      <c r="C8"/>
    </row>
    <row r="9" spans="1:3" ht="15">
      <c r="A9" s="11">
        <v>1.2</v>
      </c>
      <c r="B9" s="11">
        <v>153.1885203437022</v>
      </c>
      <c r="C9"/>
    </row>
    <row r="10" spans="1:3" ht="15">
      <c r="A10" s="12">
        <v>1.3</v>
      </c>
      <c r="B10" s="12">
        <v>162.94954279411115</v>
      </c>
      <c r="C10"/>
    </row>
    <row r="11" spans="1:3" ht="15">
      <c r="A11" s="11">
        <v>1.4</v>
      </c>
      <c r="B11" s="11">
        <v>172.7105652445201</v>
      </c>
      <c r="C11"/>
    </row>
    <row r="12" spans="1:3" ht="15">
      <c r="A12" s="12">
        <v>1.5</v>
      </c>
      <c r="B12" s="12">
        <v>182.47158769492904</v>
      </c>
      <c r="C12"/>
    </row>
    <row r="13" spans="1:3" ht="15">
      <c r="A13" s="11">
        <v>1.6</v>
      </c>
      <c r="B13" s="11">
        <v>186.56020929671138</v>
      </c>
      <c r="C13"/>
    </row>
    <row r="14" spans="1:3" ht="15">
      <c r="A14" s="12">
        <v>1.7</v>
      </c>
      <c r="B14" s="12">
        <v>190.6488308984937</v>
      </c>
      <c r="C14"/>
    </row>
    <row r="15" spans="1:3" ht="15">
      <c r="A15" s="11">
        <v>1.8</v>
      </c>
      <c r="B15" s="11">
        <v>194.73745250027605</v>
      </c>
      <c r="C15"/>
    </row>
    <row r="16" spans="1:3" ht="15">
      <c r="A16" s="12">
        <v>1.9</v>
      </c>
      <c r="B16" s="12">
        <v>198.82607410205839</v>
      </c>
      <c r="C16"/>
    </row>
    <row r="17" spans="1:3" ht="15">
      <c r="A17" s="11">
        <v>2</v>
      </c>
      <c r="B17" s="11">
        <v>202.91469570384072</v>
      </c>
      <c r="C17"/>
    </row>
    <row r="18" spans="1:3" ht="15">
      <c r="A18" s="12">
        <v>2.1</v>
      </c>
      <c r="B18" s="12">
        <v>207.00331730562306</v>
      </c>
      <c r="C18"/>
    </row>
    <row r="19" spans="1:3" ht="15">
      <c r="A19" s="11">
        <v>2.2</v>
      </c>
      <c r="B19" s="11">
        <v>211.0919389074054</v>
      </c>
      <c r="C19"/>
    </row>
    <row r="20" spans="1:3" ht="15">
      <c r="A20" s="12">
        <v>2.3</v>
      </c>
      <c r="B20" s="12">
        <v>215.18056050918773</v>
      </c>
      <c r="C20"/>
    </row>
    <row r="21" spans="1:3" ht="15">
      <c r="A21" s="11">
        <v>2.4</v>
      </c>
      <c r="B21" s="11">
        <v>219.26918211097006</v>
      </c>
      <c r="C21"/>
    </row>
    <row r="22" spans="1:3" ht="15">
      <c r="A22" s="12">
        <v>2.5</v>
      </c>
      <c r="B22" s="12">
        <v>223.3578037127524</v>
      </c>
      <c r="C22"/>
    </row>
    <row r="23" spans="1:3" ht="15">
      <c r="A23" s="11">
        <v>2.6</v>
      </c>
      <c r="B23" s="11">
        <v>227.44642531453474</v>
      </c>
      <c r="C23"/>
    </row>
    <row r="24" spans="1:3" ht="15">
      <c r="A24" s="12">
        <v>2.7</v>
      </c>
      <c r="B24" s="12">
        <v>231.53504691631707</v>
      </c>
      <c r="C24"/>
    </row>
    <row r="25" spans="1:3" ht="15">
      <c r="A25" s="13">
        <v>2.8</v>
      </c>
      <c r="B25" s="13">
        <v>235.6236685180994</v>
      </c>
      <c r="C25"/>
    </row>
    <row r="26" spans="1:3" ht="15">
      <c r="A26" s="2"/>
      <c r="B26" s="2"/>
      <c r="C26" s="7"/>
    </row>
    <row r="27" spans="1:3" ht="15">
      <c r="A27" s="4"/>
      <c r="C27"/>
    </row>
    <row r="28" spans="1:3" ht="15">
      <c r="A28" s="4"/>
      <c r="C28"/>
    </row>
    <row r="29" spans="1:3" ht="15">
      <c r="A29" s="4"/>
      <c r="C29"/>
    </row>
    <row r="30" spans="1:3" ht="15">
      <c r="A30" s="4"/>
      <c r="C30"/>
    </row>
    <row r="31" spans="1:3" ht="15">
      <c r="A31" s="4"/>
      <c r="C31"/>
    </row>
    <row r="32" spans="1:3" ht="15">
      <c r="A32" s="4"/>
      <c r="C32"/>
    </row>
    <row r="33" spans="1:3" ht="15">
      <c r="A33" s="4"/>
      <c r="C33"/>
    </row>
    <row r="34" spans="1:3" ht="15">
      <c r="A34" s="4"/>
      <c r="C34"/>
    </row>
    <row r="35" spans="1:3" ht="15">
      <c r="A35" s="4"/>
      <c r="C35"/>
    </row>
    <row r="36" spans="1:3" ht="15">
      <c r="A36" s="4"/>
      <c r="C36"/>
    </row>
    <row r="37" spans="1:3" ht="15">
      <c r="A37" s="4"/>
      <c r="C37"/>
    </row>
    <row r="38" spans="1:3" ht="15">
      <c r="A38" s="4"/>
      <c r="C38"/>
    </row>
    <row r="39" spans="1:3" ht="15">
      <c r="A39" s="4"/>
      <c r="C39"/>
    </row>
    <row r="40" spans="1:3" ht="15">
      <c r="A40" s="4"/>
      <c r="C40"/>
    </row>
    <row r="41" spans="1:3" ht="15">
      <c r="A41" s="4"/>
      <c r="C41"/>
    </row>
    <row r="42" spans="1:3" ht="15">
      <c r="A42" s="4"/>
      <c r="C42"/>
    </row>
    <row r="43" spans="1:3" ht="15">
      <c r="A43" s="4"/>
      <c r="C43"/>
    </row>
    <row r="44" spans="1:3" ht="15">
      <c r="A44" s="4"/>
      <c r="C44"/>
    </row>
    <row r="45" ht="15">
      <c r="C45"/>
    </row>
    <row r="46" ht="15">
      <c r="C46"/>
    </row>
    <row r="47" ht="15">
      <c r="C47"/>
    </row>
    <row r="48" ht="15">
      <c r="C48"/>
    </row>
    <row r="49" ht="15">
      <c r="C49"/>
    </row>
    <row r="50" ht="15">
      <c r="C50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 sheet="1"/>
  <mergeCells count="5">
    <mergeCell ref="A1:C1"/>
    <mergeCell ref="A2:C2"/>
    <mergeCell ref="A3:C3"/>
    <mergeCell ref="D6:G6"/>
    <mergeCell ref="D7:G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02"/>
  <sheetViews>
    <sheetView showGridLines="0" zoomScalePageLayoutView="0" workbookViewId="0" topLeftCell="A1">
      <selection activeCell="G2" sqref="G2"/>
    </sheetView>
  </sheetViews>
  <sheetFormatPr defaultColWidth="9.140625" defaultRowHeight="15"/>
  <cols>
    <col min="2" max="2" width="9.421875" style="0" customWidth="1"/>
    <col min="3" max="3" width="23.140625" style="4" customWidth="1"/>
    <col min="5" max="5" width="6.421875" style="0" customWidth="1"/>
    <col min="6" max="7" width="8.57421875" style="0" customWidth="1"/>
    <col min="8" max="8" width="6.421875" style="0" customWidth="1"/>
    <col min="12" max="15" width="9.140625" style="6" customWidth="1"/>
  </cols>
  <sheetData>
    <row r="1" spans="1:3" ht="26.25">
      <c r="A1" s="66" t="s">
        <v>9</v>
      </c>
      <c r="B1" s="66"/>
      <c r="C1" s="66"/>
    </row>
    <row r="2" spans="1:3" ht="15">
      <c r="A2" s="67" t="s">
        <v>23</v>
      </c>
      <c r="B2" s="67"/>
      <c r="C2" s="67"/>
    </row>
    <row r="3" spans="1:5" ht="15">
      <c r="A3" s="73" t="s">
        <v>29</v>
      </c>
      <c r="B3" s="74"/>
      <c r="C3" s="74"/>
      <c r="D3" s="74"/>
      <c r="E3" s="74"/>
    </row>
    <row r="5" spans="1:3" ht="15">
      <c r="A5" s="14" t="s">
        <v>0</v>
      </c>
      <c r="B5" s="14" t="s">
        <v>5</v>
      </c>
      <c r="C5" s="6"/>
    </row>
    <row r="6" spans="1:9" ht="15">
      <c r="A6" s="15">
        <v>0.45</v>
      </c>
      <c r="B6" s="15">
        <v>119.32045613836677</v>
      </c>
      <c r="C6" s="6"/>
      <c r="D6" s="65" t="s">
        <v>15</v>
      </c>
      <c r="E6" s="65"/>
      <c r="F6" s="65"/>
      <c r="G6" s="65"/>
      <c r="H6" s="3">
        <f>C8</f>
        <v>4.381096661667954</v>
      </c>
      <c r="I6" s="5" t="s">
        <v>5</v>
      </c>
    </row>
    <row r="7" spans="1:2" ht="15">
      <c r="A7" s="12">
        <v>0.5</v>
      </c>
      <c r="B7" s="12">
        <v>123.70155280003473</v>
      </c>
    </row>
    <row r="8" spans="1:3" ht="15">
      <c r="A8" s="11">
        <v>0.55</v>
      </c>
      <c r="B8" s="11">
        <v>128.0826494617027</v>
      </c>
      <c r="C8" s="7">
        <f aca="true" t="shared" si="0" ref="C8:C23">B8-B7</f>
        <v>4.381096661667954</v>
      </c>
    </row>
    <row r="9" spans="1:3" ht="15">
      <c r="A9" s="12">
        <v>0.6</v>
      </c>
      <c r="B9" s="12">
        <v>132.46374612337064</v>
      </c>
      <c r="C9" s="7">
        <f t="shared" si="0"/>
        <v>4.381096661667954</v>
      </c>
    </row>
    <row r="10" spans="1:3" ht="15">
      <c r="A10" s="11">
        <v>0.65</v>
      </c>
      <c r="B10" s="11">
        <v>136.8448427850386</v>
      </c>
      <c r="C10" s="7">
        <f t="shared" si="0"/>
        <v>4.381096661667954</v>
      </c>
    </row>
    <row r="11" spans="1:3" ht="15">
      <c r="A11" s="12">
        <v>0.7</v>
      </c>
      <c r="B11" s="12">
        <v>141.22593944670655</v>
      </c>
      <c r="C11" s="7">
        <f t="shared" si="0"/>
        <v>4.381096661667954</v>
      </c>
    </row>
    <row r="12" spans="1:3" ht="15">
      <c r="A12" s="11">
        <v>0.75</v>
      </c>
      <c r="B12" s="11">
        <v>145.6070361083745</v>
      </c>
      <c r="C12" s="7">
        <f t="shared" si="0"/>
        <v>4.381096661667954</v>
      </c>
    </row>
    <row r="13" spans="1:3" ht="15">
      <c r="A13" s="12">
        <v>0.8</v>
      </c>
      <c r="B13" s="12">
        <v>149.98813277004245</v>
      </c>
      <c r="C13" s="7">
        <f t="shared" si="0"/>
        <v>4.381096661667954</v>
      </c>
    </row>
    <row r="14" spans="1:3" ht="15">
      <c r="A14" s="11">
        <v>0.85</v>
      </c>
      <c r="B14" s="11">
        <v>154.3692294317104</v>
      </c>
      <c r="C14" s="7">
        <f t="shared" si="0"/>
        <v>4.381096661667954</v>
      </c>
    </row>
    <row r="15" spans="1:3" ht="15">
      <c r="A15" s="12">
        <v>0.9</v>
      </c>
      <c r="B15" s="12">
        <v>158.75032609337836</v>
      </c>
      <c r="C15" s="7">
        <f t="shared" si="0"/>
        <v>4.381096661667954</v>
      </c>
    </row>
    <row r="16" spans="1:3" ht="15">
      <c r="A16" s="11">
        <v>0.95</v>
      </c>
      <c r="B16" s="11">
        <v>163.13142275504632</v>
      </c>
      <c r="C16" s="7">
        <f t="shared" si="0"/>
        <v>4.381096661667954</v>
      </c>
    </row>
    <row r="17" spans="1:3" ht="15">
      <c r="A17" s="12">
        <v>1</v>
      </c>
      <c r="B17" s="12">
        <v>167.51251941671427</v>
      </c>
      <c r="C17" s="7">
        <f t="shared" si="0"/>
        <v>4.381096661667954</v>
      </c>
    </row>
    <row r="18" spans="1:3" ht="15">
      <c r="A18" s="11">
        <v>1.05</v>
      </c>
      <c r="B18" s="11">
        <v>171.89361607838222</v>
      </c>
      <c r="C18" s="7">
        <f t="shared" si="0"/>
        <v>4.381096661667954</v>
      </c>
    </row>
    <row r="19" spans="1:3" ht="15">
      <c r="A19" s="12">
        <v>1.1</v>
      </c>
      <c r="B19" s="12">
        <v>176.27471274005018</v>
      </c>
      <c r="C19" s="7">
        <f t="shared" si="0"/>
        <v>4.381096661667954</v>
      </c>
    </row>
    <row r="20" spans="1:3" ht="15">
      <c r="A20" s="11">
        <v>1.15</v>
      </c>
      <c r="B20" s="11">
        <v>180.65580940171813</v>
      </c>
      <c r="C20" s="7">
        <f t="shared" si="0"/>
        <v>4.381096661667954</v>
      </c>
    </row>
    <row r="21" spans="1:3" ht="15">
      <c r="A21" s="12">
        <v>1.2</v>
      </c>
      <c r="B21" s="12">
        <v>185.03690606338608</v>
      </c>
      <c r="C21" s="7">
        <f t="shared" si="0"/>
        <v>4.381096661667954</v>
      </c>
    </row>
    <row r="22" spans="1:3" ht="15">
      <c r="A22" s="13">
        <v>1.25</v>
      </c>
      <c r="B22" s="13">
        <v>189.41800272505404</v>
      </c>
      <c r="C22" s="7">
        <f t="shared" si="0"/>
        <v>4.381096661667954</v>
      </c>
    </row>
    <row r="23" spans="1:3" ht="15">
      <c r="A23" s="2"/>
      <c r="B23" s="2"/>
      <c r="C23" s="7">
        <f t="shared" si="0"/>
        <v>-189.41800272505404</v>
      </c>
    </row>
    <row r="24" spans="1:3" ht="15">
      <c r="A24" s="6"/>
      <c r="C24" s="6"/>
    </row>
    <row r="25" ht="15">
      <c r="C25" s="6"/>
    </row>
    <row r="26" ht="15">
      <c r="C26"/>
    </row>
    <row r="27" ht="15">
      <c r="C27"/>
    </row>
    <row r="28" ht="15">
      <c r="C28"/>
    </row>
    <row r="29" ht="15">
      <c r="C29"/>
    </row>
    <row r="30" ht="15">
      <c r="C30"/>
    </row>
    <row r="31" ht="15">
      <c r="C31"/>
    </row>
    <row r="32" ht="15">
      <c r="C32"/>
    </row>
    <row r="33" ht="15">
      <c r="C33"/>
    </row>
    <row r="34" ht="15">
      <c r="C34"/>
    </row>
    <row r="35" ht="15">
      <c r="C35"/>
    </row>
    <row r="36" ht="15">
      <c r="C36"/>
    </row>
    <row r="37" ht="15">
      <c r="C37"/>
    </row>
    <row r="38" ht="15">
      <c r="C38"/>
    </row>
    <row r="39" ht="15">
      <c r="C39"/>
    </row>
    <row r="40" ht="15">
      <c r="C40"/>
    </row>
    <row r="41" ht="15">
      <c r="C41"/>
    </row>
    <row r="42" ht="15">
      <c r="C42"/>
    </row>
    <row r="43" ht="15">
      <c r="C43"/>
    </row>
    <row r="44" ht="15">
      <c r="C44"/>
    </row>
    <row r="45" ht="15">
      <c r="C45"/>
    </row>
    <row r="46" spans="1:2" ht="15">
      <c r="A46" s="2"/>
      <c r="B46" s="4"/>
    </row>
    <row r="47" spans="1:2" ht="15">
      <c r="A47" s="2"/>
      <c r="B47" s="2"/>
    </row>
    <row r="48" spans="1:2" ht="15">
      <c r="A48" s="2"/>
      <c r="B48" s="2"/>
    </row>
    <row r="49" spans="1:2" ht="15">
      <c r="A49" s="2"/>
      <c r="B49" s="2"/>
    </row>
    <row r="50" spans="1:2" ht="15">
      <c r="A50" s="2"/>
      <c r="B50" s="2"/>
    </row>
    <row r="51" spans="1:2" ht="15">
      <c r="A51" s="2"/>
      <c r="B51" s="2"/>
    </row>
    <row r="52" spans="1:2" ht="15">
      <c r="A52" s="2"/>
      <c r="B52" s="2"/>
    </row>
    <row r="53" spans="1:2" ht="15">
      <c r="A53" s="2"/>
      <c r="B53" s="2"/>
    </row>
    <row r="54" spans="1:2" ht="15">
      <c r="A54" s="2"/>
      <c r="B54" s="2"/>
    </row>
    <row r="55" spans="1:2" ht="15">
      <c r="A55" s="2"/>
      <c r="B55" s="2"/>
    </row>
    <row r="56" spans="1:2" ht="15">
      <c r="A56" s="2"/>
      <c r="B56" s="2"/>
    </row>
    <row r="57" spans="1:2" ht="15">
      <c r="A57" s="2"/>
      <c r="B57" s="2"/>
    </row>
    <row r="58" spans="1:2" ht="15">
      <c r="A58" s="2"/>
      <c r="B58" s="2"/>
    </row>
    <row r="59" spans="1:2" ht="15">
      <c r="A59" s="2"/>
      <c r="B59" s="2"/>
    </row>
    <row r="60" spans="1:2" ht="15">
      <c r="A60" s="2"/>
      <c r="B60" s="2"/>
    </row>
    <row r="61" spans="1:2" ht="15">
      <c r="A61" s="2"/>
      <c r="B61" s="2"/>
    </row>
    <row r="62" spans="1:2" ht="15">
      <c r="A62" s="2"/>
      <c r="B62" s="2"/>
    </row>
    <row r="63" spans="1:2" ht="15">
      <c r="A63" s="2"/>
      <c r="B63" s="2"/>
    </row>
    <row r="64" spans="1:2" ht="15">
      <c r="A64" s="2"/>
      <c r="B64" s="2"/>
    </row>
    <row r="65" spans="1:2" ht="15">
      <c r="A65" s="2"/>
      <c r="B65" s="2"/>
    </row>
    <row r="66" spans="1:2" ht="15">
      <c r="A66" s="2"/>
      <c r="B66" s="2"/>
    </row>
    <row r="67" spans="1:2" ht="15">
      <c r="A67" s="2"/>
      <c r="B67" s="2"/>
    </row>
    <row r="68" spans="1:2" ht="15">
      <c r="A68" s="2"/>
      <c r="B68" s="2"/>
    </row>
    <row r="69" spans="1:2" ht="15">
      <c r="A69" s="2"/>
      <c r="B69" s="2"/>
    </row>
    <row r="70" spans="1:2" ht="15">
      <c r="A70" s="2"/>
      <c r="B70" s="2"/>
    </row>
    <row r="71" spans="1:2" ht="15">
      <c r="A71" s="2"/>
      <c r="B71" s="2"/>
    </row>
    <row r="72" spans="1:2" ht="15">
      <c r="A72" s="2"/>
      <c r="B72" s="2"/>
    </row>
    <row r="73" spans="1:2" ht="15">
      <c r="A73" s="2"/>
      <c r="B73" s="2"/>
    </row>
    <row r="74" spans="1:2" ht="15">
      <c r="A74" s="2"/>
      <c r="B74" s="2"/>
    </row>
    <row r="75" spans="1:2" ht="15">
      <c r="A75" s="2"/>
      <c r="B75" s="2"/>
    </row>
    <row r="76" spans="1:2" ht="15">
      <c r="A76" s="2"/>
      <c r="B76" s="2"/>
    </row>
    <row r="77" spans="1:2" ht="15">
      <c r="A77" s="2"/>
      <c r="B77" s="2"/>
    </row>
    <row r="78" spans="1:2" ht="15">
      <c r="A78" s="2"/>
      <c r="B78" s="2"/>
    </row>
    <row r="79" spans="1:2" ht="15">
      <c r="A79" s="2"/>
      <c r="B79" s="2"/>
    </row>
    <row r="80" spans="1:2" ht="15">
      <c r="A80" s="2"/>
      <c r="B80" s="2"/>
    </row>
    <row r="81" spans="1:2" ht="15">
      <c r="A81" s="2"/>
      <c r="B81" s="2"/>
    </row>
    <row r="82" spans="1:2" ht="15">
      <c r="A82" s="2"/>
      <c r="B82" s="2"/>
    </row>
    <row r="83" spans="1:2" ht="15">
      <c r="A83" s="2"/>
      <c r="B83" s="2"/>
    </row>
    <row r="84" spans="1:2" ht="15">
      <c r="A84" s="2"/>
      <c r="B84" s="2"/>
    </row>
    <row r="85" spans="1:2" ht="15">
      <c r="A85" s="2"/>
      <c r="B85" s="2"/>
    </row>
    <row r="86" spans="1:2" ht="15">
      <c r="A86" s="2"/>
      <c r="B86" s="2"/>
    </row>
    <row r="87" spans="1:2" ht="15">
      <c r="A87" s="2"/>
      <c r="B87" s="2"/>
    </row>
    <row r="88" spans="1:2" ht="15">
      <c r="A88" s="2"/>
      <c r="B88" s="2"/>
    </row>
    <row r="89" spans="1:2" ht="15">
      <c r="A89" s="2"/>
      <c r="B89" s="2"/>
    </row>
    <row r="90" spans="1:2" ht="15">
      <c r="A90" s="2"/>
      <c r="B90" s="2"/>
    </row>
    <row r="91" spans="1:2" ht="15">
      <c r="A91" s="2"/>
      <c r="B91" s="2"/>
    </row>
    <row r="92" spans="1:2" ht="15">
      <c r="A92" s="2"/>
      <c r="B92" s="2"/>
    </row>
    <row r="93" spans="1:2" ht="15">
      <c r="A93" s="2"/>
      <c r="B93" s="2"/>
    </row>
    <row r="94" spans="1:2" ht="15">
      <c r="A94" s="2"/>
      <c r="B94" s="2"/>
    </row>
    <row r="95" spans="1:2" ht="15">
      <c r="A95" s="2"/>
      <c r="B95" s="2"/>
    </row>
    <row r="96" spans="1:2" ht="15">
      <c r="A96" s="2"/>
      <c r="B96" s="2"/>
    </row>
    <row r="97" spans="1:2" ht="15">
      <c r="A97" s="2"/>
      <c r="B97" s="2"/>
    </row>
    <row r="98" spans="1:2" ht="15">
      <c r="A98" s="2"/>
      <c r="B98" s="2"/>
    </row>
    <row r="99" spans="1:2" ht="15">
      <c r="A99" s="2"/>
      <c r="B99" s="2"/>
    </row>
    <row r="100" spans="1:2" ht="15">
      <c r="A100" s="2"/>
      <c r="B100" s="2"/>
    </row>
    <row r="101" spans="1:2" ht="15">
      <c r="A101" s="2"/>
      <c r="B101" s="2"/>
    </row>
    <row r="102" spans="1:2" ht="15">
      <c r="A102" s="2"/>
      <c r="B102" s="2"/>
    </row>
  </sheetData>
  <sheetProtection sheet="1"/>
  <mergeCells count="4">
    <mergeCell ref="A1:C1"/>
    <mergeCell ref="A2:C2"/>
    <mergeCell ref="D6:G6"/>
    <mergeCell ref="A3:E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5"/>
  <sheetViews>
    <sheetView showGridLines="0" zoomScalePageLayoutView="0" workbookViewId="0" topLeftCell="A1">
      <selection activeCell="F13" sqref="F13"/>
    </sheetView>
  </sheetViews>
  <sheetFormatPr defaultColWidth="9.140625" defaultRowHeight="15"/>
  <cols>
    <col min="1" max="1" width="15.00390625" style="0" bestFit="1" customWidth="1"/>
    <col min="2" max="2" width="10.57421875" style="0" bestFit="1" customWidth="1"/>
    <col min="3" max="3" width="14.140625" style="0" customWidth="1"/>
  </cols>
  <sheetData>
    <row r="1" spans="1:3" ht="26.25">
      <c r="A1" s="66" t="s">
        <v>10</v>
      </c>
      <c r="B1" s="66"/>
      <c r="C1" s="66"/>
    </row>
    <row r="2" spans="1:3" ht="15">
      <c r="A2" s="67" t="s">
        <v>23</v>
      </c>
      <c r="B2" s="67"/>
      <c r="C2" s="67"/>
    </row>
    <row r="3" spans="1:5" ht="15">
      <c r="A3" s="68" t="s">
        <v>28</v>
      </c>
      <c r="B3" s="68"/>
      <c r="C3" s="68"/>
      <c r="D3" s="67"/>
      <c r="E3" s="67"/>
    </row>
    <row r="4" ht="15.75" thickBot="1"/>
    <row r="5" spans="1:2" ht="19.5" thickBot="1">
      <c r="A5" s="71" t="s">
        <v>2</v>
      </c>
      <c r="B5" s="72"/>
    </row>
    <row r="6" spans="1:2" ht="15">
      <c r="A6" s="19" t="s">
        <v>16</v>
      </c>
      <c r="B6" s="20" t="s">
        <v>5</v>
      </c>
    </row>
    <row r="7" spans="1:2" ht="15">
      <c r="A7" s="21" t="s">
        <v>1</v>
      </c>
      <c r="B7" s="15">
        <v>63.28665950377477</v>
      </c>
    </row>
    <row r="8" spans="1:2" ht="15">
      <c r="A8" s="6" t="s">
        <v>17</v>
      </c>
      <c r="B8" s="12">
        <v>122.61790278856365</v>
      </c>
    </row>
    <row r="9" spans="1:2" ht="15">
      <c r="A9" s="16" t="s">
        <v>18</v>
      </c>
      <c r="B9" s="11">
        <v>150.30581632146507</v>
      </c>
    </row>
    <row r="10" spans="1:2" ht="15">
      <c r="A10" s="17" t="s">
        <v>19</v>
      </c>
      <c r="B10" s="18">
        <v>166.12748119740885</v>
      </c>
    </row>
    <row r="11" ht="15.75" thickBot="1"/>
    <row r="12" spans="1:2" ht="19.5" thickBot="1">
      <c r="A12" s="71" t="s">
        <v>3</v>
      </c>
      <c r="B12" s="72"/>
    </row>
    <row r="13" spans="1:2" ht="15">
      <c r="A13" s="19" t="s">
        <v>16</v>
      </c>
      <c r="B13" s="20" t="s">
        <v>5</v>
      </c>
    </row>
    <row r="14" spans="1:5" ht="15">
      <c r="A14" s="21" t="s">
        <v>1</v>
      </c>
      <c r="B14" s="15">
        <v>53.160793983170805</v>
      </c>
      <c r="E14" s="1"/>
    </row>
    <row r="15" spans="1:5" ht="15">
      <c r="A15" s="6" t="s">
        <v>17</v>
      </c>
      <c r="B15" s="12">
        <v>102.99903834239346</v>
      </c>
      <c r="E15" s="1"/>
    </row>
    <row r="16" spans="1:5" ht="15">
      <c r="A16" s="16" t="s">
        <v>18</v>
      </c>
      <c r="B16" s="11">
        <v>126.25688571003066</v>
      </c>
      <c r="E16" s="1"/>
    </row>
    <row r="17" spans="1:5" ht="15">
      <c r="A17" s="17" t="s">
        <v>19</v>
      </c>
      <c r="B17" s="18">
        <v>139.54708420582344</v>
      </c>
      <c r="E17" s="1"/>
    </row>
    <row r="21" spans="1:5" ht="15">
      <c r="A21" s="25"/>
      <c r="B21" s="25"/>
      <c r="C21" s="25"/>
      <c r="D21" s="25"/>
      <c r="E21" s="25"/>
    </row>
    <row r="22" spans="1:5" ht="15">
      <c r="A22" s="25"/>
      <c r="B22" s="25"/>
      <c r="C22" s="25"/>
      <c r="D22" s="25"/>
      <c r="E22" s="25"/>
    </row>
    <row r="23" spans="1:5" ht="15">
      <c r="A23" s="25"/>
      <c r="B23" s="25"/>
      <c r="C23" s="25"/>
      <c r="D23" s="25"/>
      <c r="E23" s="25"/>
    </row>
    <row r="24" spans="1:5" ht="15">
      <c r="A24" s="25"/>
      <c r="B24" s="25"/>
      <c r="C24" s="25"/>
      <c r="D24" s="25"/>
      <c r="E24" s="25"/>
    </row>
    <row r="25" spans="1:5" ht="15">
      <c r="A25" s="25"/>
      <c r="B25" s="25"/>
      <c r="C25" s="25"/>
      <c r="D25" s="25"/>
      <c r="E25" s="25"/>
    </row>
    <row r="26" spans="1:5" ht="15">
      <c r="A26" s="25"/>
      <c r="B26" s="25"/>
      <c r="C26" s="25"/>
      <c r="D26" s="25"/>
      <c r="E26" s="25"/>
    </row>
    <row r="27" spans="1:5" ht="15">
      <c r="A27" s="25"/>
      <c r="B27" s="25"/>
      <c r="C27" s="25"/>
      <c r="D27" s="25"/>
      <c r="E27" s="25"/>
    </row>
    <row r="28" spans="1:5" ht="15">
      <c r="A28" s="25"/>
      <c r="B28" s="25"/>
      <c r="C28" s="25"/>
      <c r="D28" s="25"/>
      <c r="E28" s="25"/>
    </row>
    <row r="29" spans="1:5" ht="15">
      <c r="A29" s="25"/>
      <c r="B29" s="25"/>
      <c r="C29" s="25"/>
      <c r="D29" s="25"/>
      <c r="E29" s="25"/>
    </row>
    <row r="30" spans="1:5" ht="15">
      <c r="A30" s="25"/>
      <c r="B30" s="25"/>
      <c r="C30" s="25"/>
      <c r="D30" s="25"/>
      <c r="E30" s="25"/>
    </row>
    <row r="31" spans="1:5" ht="15">
      <c r="A31" s="25"/>
      <c r="B31" s="25"/>
      <c r="C31" s="25"/>
      <c r="D31" s="25"/>
      <c r="E31" s="25"/>
    </row>
    <row r="32" spans="1:5" ht="15">
      <c r="A32" s="25"/>
      <c r="B32" s="25"/>
      <c r="C32" s="25"/>
      <c r="D32" s="25"/>
      <c r="E32" s="25"/>
    </row>
    <row r="33" spans="1:5" ht="15">
      <c r="A33" s="25"/>
      <c r="B33" s="25"/>
      <c r="C33" s="25"/>
      <c r="D33" s="25"/>
      <c r="E33" s="25"/>
    </row>
    <row r="34" spans="1:5" ht="15">
      <c r="A34" s="25"/>
      <c r="B34" s="25"/>
      <c r="C34" s="25"/>
      <c r="D34" s="25"/>
      <c r="E34" s="25"/>
    </row>
    <row r="35" spans="1:5" ht="15">
      <c r="A35" s="25"/>
      <c r="B35" s="25"/>
      <c r="C35" s="25"/>
      <c r="D35" s="25"/>
      <c r="E35" s="25"/>
    </row>
  </sheetData>
  <sheetProtection sheet="1"/>
  <mergeCells count="6">
    <mergeCell ref="A1:C1"/>
    <mergeCell ref="A2:C2"/>
    <mergeCell ref="A5:B5"/>
    <mergeCell ref="A12:B12"/>
    <mergeCell ref="A3:C3"/>
    <mergeCell ref="D3:E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nyttvidmidunarverd_janúar_2021</dc:title>
  <dc:subject/>
  <dc:creator/>
  <cp:keywords/>
  <dc:description/>
  <cp:lastModifiedBy/>
  <dcterms:created xsi:type="dcterms:W3CDTF">2020-03-03T12:56:45Z</dcterms:created>
  <dcterms:modified xsi:type="dcterms:W3CDTF">2021-01-05T12:06:18Z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0x010100004648F337480B44B5D0BEB4CE4675B6</vt:lpwstr>
  </property>
  <property fmtid="{D5CDD505-2E9C-101B-9397-08002B2CF9AE}" pid="3" name="_ip_UnifiedCompliancePolicyUIAction">
    <vt:lpwstr/>
  </property>
  <property fmtid="{D5CDD505-2E9C-101B-9397-08002B2CF9AE}" pid="4" name="_ip_UnifiedCompliancePolicyProperties">
    <vt:lpwstr/>
  </property>
  <property fmtid="{D5CDD505-2E9C-101B-9397-08002B2CF9AE}" pid="5" name="a3acf11b1ab540638ff84e5944cacc30">
    <vt:lpwstr>2.0 Almennt um fiskverð|1632542d-b104-4c04-b72f-c963fa128f48</vt:lpwstr>
  </property>
  <property fmtid="{D5CDD505-2E9C-101B-9397-08002B2CF9AE}" pid="6" name="TaxCatchAll">
    <vt:lpwstr>6;#2.2 Eftirlit með fiskverði|791424c6-39e4-401a-bf86-56f6a6cba380</vt:lpwstr>
  </property>
  <property fmtid="{D5CDD505-2E9C-101B-9397-08002B2CF9AE}" pid="7" name="wpSentReceived">
    <vt:lpwstr>2021-01-05T12:07:11Z</vt:lpwstr>
  </property>
  <property fmtid="{D5CDD505-2E9C-101B-9397-08002B2CF9AE}" pid="8" name="m4d14c04ac1a45d7bf0d13e32b4d030c">
    <vt:lpwstr/>
  </property>
  <property fmtid="{D5CDD505-2E9C-101B-9397-08002B2CF9AE}" pid="9" name="Malalykill">
    <vt:lpwstr>6;#2.2 Eftirlit með fiskverði|791424c6-39e4-401a-bf86-56f6a6cba380</vt:lpwstr>
  </property>
  <property fmtid="{D5CDD505-2E9C-101B-9397-08002B2CF9AE}" pid="10" name="Skjalategund">
    <vt:lpwstr/>
  </property>
  <property fmtid="{D5CDD505-2E9C-101B-9397-08002B2CF9AE}" pid="11" name="wpParent">
    <vt:lpwstr>Úrskurðarnefnd</vt:lpwstr>
  </property>
  <property fmtid="{D5CDD505-2E9C-101B-9397-08002B2CF9AE}" pid="12" name="wpCaseID">
    <vt:lpwstr>2020-12-02-0362</vt:lpwstr>
  </property>
  <property fmtid="{D5CDD505-2E9C-101B-9397-08002B2CF9AE}" pid="13" name="Lagringsform">
    <vt:lpwstr>Að fullu eða að hluta stafrænt</vt:lpwstr>
  </property>
  <property fmtid="{D5CDD505-2E9C-101B-9397-08002B2CF9AE}" pid="14" name="Skip">
    <vt:lpwstr/>
  </property>
  <property fmtid="{D5CDD505-2E9C-101B-9397-08002B2CF9AE}" pid="15" name="SenderReceiver">
    <vt:lpwstr/>
  </property>
  <property fmtid="{D5CDD505-2E9C-101B-9397-08002B2CF9AE}" pid="16" name="wpParentAdditional">
    <vt:lpwstr/>
  </property>
  <property fmtid="{D5CDD505-2E9C-101B-9397-08002B2CF9AE}" pid="17" name="ge90ebd1dd104b6bb7e6980a8f973f9c">
    <vt:lpwstr>2.0 Almennt um fiskverð|00d92594-369a-471c-bfe5-9e09d70ffd5f</vt:lpwstr>
  </property>
  <property fmtid="{D5CDD505-2E9C-101B-9397-08002B2CF9AE}" pid="18" name="hc2288de39d547b39fe0ade6829d53cd">
    <vt:lpwstr>2.2 Eftirlit með fiskverði|791424c6-39e4-401a-bf86-56f6a6cba380</vt:lpwstr>
  </property>
  <property fmtid="{D5CDD505-2E9C-101B-9397-08002B2CF9AE}" pid="19" name="ofe28c731b8642bcb97c6e3e22282f7a">
    <vt:lpwstr>2.2 Eftirlit með fiskverði|791424c6-39e4-401a-bf86-56f6a6cba380</vt:lpwstr>
  </property>
</Properties>
</file>